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firstSheet="27" activeTab="35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  <sheet name="2012.09" sheetId="49" r:id="rId35"/>
    <sheet name="2012.10" sheetId="50" r:id="rId36"/>
  </sheets>
  <externalReferences>
    <externalReference r:id="rId37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B22" i="50"/>
  <c r="G22" s="1"/>
  <c r="B21"/>
  <c r="G21" s="1"/>
  <c r="G20"/>
  <c r="B20"/>
  <c r="B19"/>
  <c r="G19" s="1"/>
  <c r="B18"/>
  <c r="G18" s="1"/>
  <c r="B17"/>
  <c r="G17" s="1"/>
  <c r="B16"/>
  <c r="G16" s="1"/>
  <c r="G15"/>
  <c r="B15"/>
  <c r="G14"/>
  <c r="B14"/>
  <c r="G13"/>
  <c r="B13"/>
  <c r="G12"/>
  <c r="B12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B22" i="49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G5" i="50" l="1"/>
  <c r="G5" i="49"/>
  <c r="G21" i="47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33" l="1"/>
  <c r="G5" i="28"/>
  <c r="B6" i="47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<sst xmlns="http://schemas.openxmlformats.org/spreadsheetml/2006/main" count="936" uniqueCount="139">
  <si>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</si>
  <si>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</si>
  <si>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</si>
  <si>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</si>
  <si>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</si>
  <si>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</si>
  <si>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</si>
  <si>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</si>
  <si>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</si>
  <si>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</si>
  <si>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</si>
  <si>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</si>
  <si>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</si>
  <si>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</si>
  <si>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</si>
  <si>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</si>
  <si>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</si>
  <si>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</si>
  <si>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</si>
  <si>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</si>
  <si>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</si>
  <si>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</si>
  <si>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</si>
  <si>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</si>
  <si>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</si>
  <si>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</si>
  <si>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</si>
  <si>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</si>
  <si>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</si>
  <si>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</si>
  <si>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</si>
  <si>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</si>
  <si>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</si>
  <si>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</si>
  <si>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</si>
  <si>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</si>
  <si>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</si>
  <si>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</si>
  <si>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</si>
  <si>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</si>
  <si>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</si>
  <si>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</si>
  <si>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</si>
  <si>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</si>
  <si>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</si>
  <si>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</si>
  <si>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</si>
  <si>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</si>
  <si>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</si>
  <si>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</si>
  <si>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</si>
  <si>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</si>
  <si>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</si>
  <si>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</si>
  <si>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</si>
  <si>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</si>
  <si>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</si>
  <si>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</si>
  <si>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</si>
  <si>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</si>
  <si>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</si>
  <si>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</si>
  <si>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</si>
  <si>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</si>
  <si>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</si>
  <si>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</si>
  <si>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</si>
  <si>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</si>
  <si>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</si>
  <si>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</si>
  <si>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</si>
  <si>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</si>
  <si>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</si>
  <si>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</si>
  <si>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</si>
  <si>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</si>
  <si>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</si>
  <si>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</si>
  <si>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</si>
  <si>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</si>
  <si>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</si>
  <si>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</si>
  <si>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</si>
  <si>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</si>
  <si>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</si>
  <si>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</si>
  <si>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</si>
  <si>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</si>
  <si>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</si>
  <si>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</si>
  <si>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</si>
  <si>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</si>
  <si>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</si>
  <si>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</si>
  <si>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</si>
  <si>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</si>
  <si>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</si>
  <si>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</si>
  <si>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</si>
  <si>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</si>
  <si>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</si>
  <si>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</si>
  <si>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</si>
  <si>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</si>
  <si>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</si>
  <si>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</si>
  <si>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</si>
  <si>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</si>
  <si>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</si>
  <si>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</si>
  <si>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</si>
  <si>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</si>
  <si>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</si>
  <si>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</si>
  <si>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</si>
  <si>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</si>
  <si>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</si>
  <si>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</si>
  <si>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</si>
  <si>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</si>
  <si>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</si>
  <si>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</si>
  <si>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</si>
  <si>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</si>
  <si>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</si>
  <si>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</si>
  <si>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</si>
  <si>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</si>
  <si>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</si>
  <si>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</si>
  <si>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</si>
  <si>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</si>
  <si>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</si>
  <si>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</si>
  <si>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</si>
  <si>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</si>
  <si>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</si>
  <si>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</si>
  <si>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【2012년10월31일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</si>
</sst>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25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28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29">
        <v>0</v>
      </c>
    </row>
    <row r="6" spans="1:7" ht="25.5" customHeight="1">
      <c r="A6" s="28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29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61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29">
        <f>SUM(G7:G22)</f>
        <v>-1323</v>
      </c>
    </row>
    <row r="6" spans="1:7" ht="25.5" customHeight="1">
      <c r="A6" s="28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29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36</v>
      </c>
      <c r="B1" s="26"/>
      <c r="C1" s="26"/>
      <c r="D1" s="26"/>
      <c r="E1" s="26"/>
      <c r="F1" s="26"/>
      <c r="G1" s="26"/>
    </row>
    <row r="3" spans="1:7" ht="14.25">
      <c r="A3" s="27" t="s">
        <v>62</v>
      </c>
      <c r="B3" s="27"/>
      <c r="C3" s="27"/>
      <c r="D3" s="27"/>
      <c r="E3" s="27"/>
      <c r="F3" s="27"/>
      <c r="G3" s="27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8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29">
        <f>SUM(G7:G22)</f>
        <v>-1497</v>
      </c>
    </row>
    <row r="6" spans="1:7" ht="25.5" customHeight="1">
      <c r="A6" s="28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29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36</v>
      </c>
      <c r="B1" s="26"/>
      <c r="C1" s="26"/>
      <c r="D1" s="26"/>
      <c r="E1" s="26"/>
      <c r="F1" s="26"/>
      <c r="G1" s="26"/>
    </row>
    <row r="3" spans="1:7" ht="14.25">
      <c r="A3" s="27" t="s">
        <v>63</v>
      </c>
      <c r="B3" s="27"/>
      <c r="C3" s="27"/>
      <c r="D3" s="27"/>
      <c r="E3" s="27"/>
      <c r="F3" s="27"/>
      <c r="G3" s="27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8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29">
        <f>SUM(G7:G22)</f>
        <v>-1676</v>
      </c>
    </row>
    <row r="6" spans="1:7" ht="25.5" customHeight="1">
      <c r="A6" s="28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29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64</v>
      </c>
      <c r="B1" s="26"/>
      <c r="C1" s="26"/>
      <c r="D1" s="26"/>
      <c r="E1" s="26"/>
      <c r="F1" s="26"/>
      <c r="G1" s="26"/>
    </row>
    <row r="3" spans="1:7" ht="14.25">
      <c r="A3" s="27" t="s">
        <v>89</v>
      </c>
      <c r="B3" s="27"/>
      <c r="C3" s="27"/>
      <c r="D3" s="27"/>
      <c r="E3" s="27"/>
      <c r="F3" s="27"/>
      <c r="G3" s="27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28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29">
        <f>SUM(G7:G22)</f>
        <v>-1876</v>
      </c>
    </row>
    <row r="6" spans="1:7" ht="25.5" customHeight="1">
      <c r="A6" s="28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29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36</v>
      </c>
      <c r="B1" s="26"/>
      <c r="C1" s="26"/>
      <c r="D1" s="26"/>
      <c r="E1" s="26"/>
      <c r="F1" s="26"/>
      <c r="G1" s="26"/>
    </row>
    <row r="3" spans="1:7" ht="14.25">
      <c r="A3" s="27" t="s">
        <v>90</v>
      </c>
      <c r="B3" s="27"/>
      <c r="C3" s="27"/>
      <c r="D3" s="27"/>
      <c r="E3" s="27"/>
      <c r="F3" s="27"/>
      <c r="G3" s="27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8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29">
        <f>SUM(G7:G22)</f>
        <v>-1874</v>
      </c>
    </row>
    <row r="6" spans="1:7" ht="25.5" customHeight="1">
      <c r="A6" s="28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29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91</v>
      </c>
      <c r="B1" s="26"/>
      <c r="C1" s="26"/>
      <c r="D1" s="26"/>
      <c r="E1" s="26"/>
      <c r="F1" s="26"/>
      <c r="G1" s="26"/>
    </row>
    <row r="3" spans="1:7" ht="14.25">
      <c r="A3" s="27" t="s">
        <v>116</v>
      </c>
      <c r="B3" s="27"/>
      <c r="C3" s="27"/>
      <c r="D3" s="27"/>
      <c r="E3" s="27"/>
      <c r="F3" s="27"/>
      <c r="G3" s="27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28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29">
        <f>SUM(G7:G22)</f>
        <v>-194</v>
      </c>
    </row>
    <row r="6" spans="1:7" ht="25.5" customHeight="1">
      <c r="A6" s="28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29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117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29">
        <f>SUM(G7:G22)</f>
        <v>-283</v>
      </c>
    </row>
    <row r="6" spans="1:7" ht="25.5" customHeight="1">
      <c r="A6" s="28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29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118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29">
        <f>SUM(G7:G22)</f>
        <v>-452</v>
      </c>
    </row>
    <row r="6" spans="1:7" ht="25.5" customHeight="1">
      <c r="A6" s="28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29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119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29">
        <f>SUM(G7:G22)</f>
        <v>-658</v>
      </c>
    </row>
    <row r="6" spans="1:7" ht="25.5" customHeight="1">
      <c r="A6" s="28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29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120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29">
        <f>SUM(G7:G22)</f>
        <v>-977</v>
      </c>
    </row>
    <row r="6" spans="1:7" ht="25.5" customHeight="1">
      <c r="A6" s="28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29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25" t="s">
        <v>19</v>
      </c>
      <c r="B1" s="26"/>
      <c r="C1" s="26"/>
      <c r="D1" s="26"/>
      <c r="E1" s="26"/>
      <c r="F1" s="26"/>
      <c r="G1" s="26"/>
    </row>
    <row r="3" spans="1:8" ht="14.25">
      <c r="A3" s="27" t="s">
        <v>24</v>
      </c>
      <c r="B3" s="27"/>
      <c r="C3" s="27"/>
      <c r="D3" s="27"/>
      <c r="E3" s="27"/>
      <c r="F3" s="27"/>
      <c r="G3" s="27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28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29">
        <f>SUM(G7:G22)</f>
        <v>-697</v>
      </c>
      <c r="H5" s="7"/>
    </row>
    <row r="6" spans="1:8" ht="25.5" customHeight="1">
      <c r="A6" s="28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29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121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29">
        <f>SUM(G7:G22)</f>
        <v>-1149</v>
      </c>
    </row>
    <row r="6" spans="1:7" ht="25.5" customHeight="1">
      <c r="A6" s="28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29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122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29">
        <f>SUM(G7:G22)</f>
        <v>-1292</v>
      </c>
    </row>
    <row r="6" spans="1:7" ht="25.5" customHeight="1">
      <c r="A6" s="28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29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123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29">
        <f>SUM(G7:G22)</f>
        <v>-1385</v>
      </c>
    </row>
    <row r="6" spans="1:7" ht="25.5" customHeight="1">
      <c r="A6" s="28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29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124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29">
        <f>SUM(G7:G22)</f>
        <v>-1500</v>
      </c>
    </row>
    <row r="6" spans="1:7" ht="25.5" customHeight="1">
      <c r="A6" s="28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29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125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29">
        <f>SUM(G7:G22)</f>
        <v>-1685</v>
      </c>
    </row>
    <row r="6" spans="1:7" ht="25.5" customHeight="1">
      <c r="A6" s="28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29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126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29">
        <f>SUM(G7:G22)</f>
        <v>-1785</v>
      </c>
    </row>
    <row r="6" spans="1:7" ht="25.5" customHeight="1">
      <c r="A6" s="28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29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127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29">
        <f>SUM(G7:G22)</f>
        <v>-1584</v>
      </c>
    </row>
    <row r="6" spans="1:7" ht="25.5" customHeight="1">
      <c r="A6" s="28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29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128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29">
        <f>SUM(G7:G22)</f>
        <v>-186</v>
      </c>
    </row>
    <row r="6" spans="1:7" ht="25.5" customHeight="1">
      <c r="A6" s="28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29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129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29">
        <f>SUM(G7:G22)</f>
        <v>-258</v>
      </c>
    </row>
    <row r="6" spans="1:7" ht="25.5" customHeight="1">
      <c r="A6" s="28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29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130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29">
        <f>SUM(G7:G22)</f>
        <v>-362</v>
      </c>
    </row>
    <row r="6" spans="1:7" ht="25.5" customHeight="1">
      <c r="A6" s="28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29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5" t="s">
        <v>19</v>
      </c>
      <c r="B1" s="26"/>
      <c r="C1" s="26"/>
      <c r="D1" s="26"/>
      <c r="E1" s="26"/>
      <c r="F1" s="26"/>
      <c r="G1" s="26"/>
    </row>
    <row r="3" spans="1:15" ht="14.25">
      <c r="A3" s="27" t="s">
        <v>29</v>
      </c>
      <c r="B3" s="27"/>
      <c r="C3" s="27"/>
      <c r="D3" s="27"/>
      <c r="E3" s="27"/>
      <c r="F3" s="27"/>
      <c r="G3" s="27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8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29">
        <f>SUM(G7:G22)</f>
        <v>-1742</v>
      </c>
      <c r="O5" s="15"/>
    </row>
    <row r="6" spans="1:15" ht="25.5" customHeight="1">
      <c r="A6" s="28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29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131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29">
        <f>SUM(G7:G22)</f>
        <v>-475</v>
      </c>
    </row>
    <row r="6" spans="1:7" ht="25.5" customHeight="1">
      <c r="A6" s="28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29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132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29">
        <f>SUM(G7:G22)</f>
        <v>-530</v>
      </c>
    </row>
    <row r="6" spans="1:7" ht="25.5" customHeight="1">
      <c r="A6" s="28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29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133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29">
        <f>SUM(G7:G22)</f>
        <v>-680</v>
      </c>
    </row>
    <row r="6" spans="1:7" ht="25.5" customHeight="1">
      <c r="A6" s="28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29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134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29">
        <f>SUM(G7:G22)</f>
        <v>-454</v>
      </c>
    </row>
    <row r="6" spans="1:7" ht="25.5" customHeight="1">
      <c r="A6" s="28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29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6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136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29">
        <f>SUM(G7:G22)</f>
        <v>-393</v>
      </c>
    </row>
    <row r="6" spans="1:7" ht="25.5" customHeight="1">
      <c r="A6" s="28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29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137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48739</v>
      </c>
      <c r="C5" s="11">
        <f>SUBTOTAL(9,C7:C22)</f>
        <v>33779</v>
      </c>
      <c r="D5" s="11">
        <f>SUBTOTAL(9,D7:D22)</f>
        <v>2844</v>
      </c>
      <c r="E5" s="11">
        <f>SUBTOTAL(9,E7:E22)</f>
        <v>11983</v>
      </c>
      <c r="F5" s="11">
        <f>SUBTOTAL(9,F7:F22)</f>
        <v>133</v>
      </c>
      <c r="G5" s="29">
        <f>SUM(G7:G22)</f>
        <v>-422</v>
      </c>
    </row>
    <row r="6" spans="1:7" ht="25.5" customHeight="1">
      <c r="A6" s="28"/>
      <c r="B6" s="12">
        <f>'2011.12'!B5-'2012.09'!B5</f>
        <v>2312</v>
      </c>
      <c r="C6" s="12">
        <f>'2011.12'!C5-'2012.09'!C5</f>
        <v>1181</v>
      </c>
      <c r="D6" s="12">
        <f>'2011.12'!D5-'2012.09'!D5</f>
        <v>280</v>
      </c>
      <c r="E6" s="12">
        <f>'2011.12'!E5-'2012.09'!E5</f>
        <v>851</v>
      </c>
      <c r="F6" s="12">
        <f>'2011.12'!F5-'2012.09'!F5</f>
        <v>0</v>
      </c>
      <c r="G6" s="29"/>
    </row>
    <row r="7" spans="1:7" ht="36" customHeight="1">
      <c r="A7" s="23" t="s">
        <v>2</v>
      </c>
      <c r="B7" s="8">
        <f>SUM(C7:F7)</f>
        <v>3365</v>
      </c>
      <c r="C7" s="8">
        <v>2135</v>
      </c>
      <c r="D7" s="8">
        <v>176</v>
      </c>
      <c r="E7" s="8">
        <v>1046</v>
      </c>
      <c r="F7" s="8">
        <v>8</v>
      </c>
      <c r="G7" s="13">
        <f>'2011.12'!B7-'2012.09'!B7</f>
        <v>-62</v>
      </c>
    </row>
    <row r="8" spans="1:7" ht="36" customHeight="1">
      <c r="A8" s="23" t="s">
        <v>3</v>
      </c>
      <c r="B8" s="8">
        <f t="shared" ref="B8:B20" si="0">SUM(C8:F8)</f>
        <v>1505</v>
      </c>
      <c r="C8" s="8">
        <v>888</v>
      </c>
      <c r="D8" s="8">
        <v>64</v>
      </c>
      <c r="E8" s="8">
        <v>542</v>
      </c>
      <c r="F8" s="8">
        <v>11</v>
      </c>
      <c r="G8" s="13">
        <f>'2011.12'!B8-'2012.09'!B8</f>
        <v>-2</v>
      </c>
    </row>
    <row r="9" spans="1:7" ht="36" customHeight="1">
      <c r="A9" s="23" t="s">
        <v>4</v>
      </c>
      <c r="B9" s="8">
        <f t="shared" si="0"/>
        <v>1373</v>
      </c>
      <c r="C9" s="8">
        <v>738</v>
      </c>
      <c r="D9" s="8">
        <v>77</v>
      </c>
      <c r="E9" s="8">
        <v>557</v>
      </c>
      <c r="F9" s="8">
        <v>1</v>
      </c>
      <c r="G9" s="13">
        <f>'2011.12'!B9-'2012.09'!B9</f>
        <v>-12</v>
      </c>
    </row>
    <row r="10" spans="1:7" ht="36" customHeight="1">
      <c r="A10" s="23" t="s">
        <v>5</v>
      </c>
      <c r="B10" s="8">
        <f t="shared" si="0"/>
        <v>2709</v>
      </c>
      <c r="C10" s="8">
        <v>1623</v>
      </c>
      <c r="D10" s="8">
        <v>167</v>
      </c>
      <c r="E10" s="8">
        <v>906</v>
      </c>
      <c r="F10" s="8">
        <v>13</v>
      </c>
      <c r="G10" s="13">
        <f>'2011.12'!B10-'2012.09'!B10</f>
        <v>-30</v>
      </c>
    </row>
    <row r="11" spans="1:7" ht="36" customHeight="1">
      <c r="A11" s="23" t="s">
        <v>6</v>
      </c>
      <c r="B11" s="8">
        <f t="shared" si="0"/>
        <v>2264</v>
      </c>
      <c r="C11" s="8">
        <v>1584</v>
      </c>
      <c r="D11" s="8">
        <v>162</v>
      </c>
      <c r="E11" s="8">
        <v>515</v>
      </c>
      <c r="F11" s="8">
        <v>3</v>
      </c>
      <c r="G11" s="13">
        <f>'2011.12'!B11-'2012.09'!B11</f>
        <v>425</v>
      </c>
    </row>
    <row r="12" spans="1:7" ht="36" customHeight="1">
      <c r="A12" s="23" t="s">
        <v>8</v>
      </c>
      <c r="B12" s="8">
        <f t="shared" si="0"/>
        <v>2666</v>
      </c>
      <c r="C12" s="8">
        <v>1733</v>
      </c>
      <c r="D12" s="8">
        <v>138</v>
      </c>
      <c r="E12" s="8">
        <v>786</v>
      </c>
      <c r="F12" s="8">
        <v>9</v>
      </c>
      <c r="G12" s="13">
        <f>'2011.12'!B13-'2012.09'!B12</f>
        <v>236</v>
      </c>
    </row>
    <row r="13" spans="1:7" ht="36" customHeight="1">
      <c r="A13" s="23" t="s">
        <v>9</v>
      </c>
      <c r="B13" s="8">
        <f t="shared" si="0"/>
        <v>2244</v>
      </c>
      <c r="C13" s="8">
        <v>1289</v>
      </c>
      <c r="D13" s="8">
        <v>129</v>
      </c>
      <c r="E13" s="8">
        <v>825</v>
      </c>
      <c r="F13" s="8">
        <v>1</v>
      </c>
      <c r="G13" s="13">
        <f>'2011.12'!B14-'2012.09'!B13</f>
        <v>-93</v>
      </c>
    </row>
    <row r="14" spans="1:7" ht="36" customHeight="1">
      <c r="A14" s="23" t="s">
        <v>10</v>
      </c>
      <c r="B14" s="8">
        <f t="shared" si="0"/>
        <v>2713</v>
      </c>
      <c r="C14" s="8">
        <v>1532</v>
      </c>
      <c r="D14" s="8">
        <v>115</v>
      </c>
      <c r="E14" s="8">
        <v>1060</v>
      </c>
      <c r="F14" s="8">
        <v>6</v>
      </c>
      <c r="G14" s="13">
        <f>'2011.12'!B15-'2012.09'!B14</f>
        <v>-33</v>
      </c>
    </row>
    <row r="15" spans="1:7" ht="36" customHeight="1">
      <c r="A15" s="23" t="s">
        <v>11</v>
      </c>
      <c r="B15" s="8">
        <f t="shared" si="0"/>
        <v>1267</v>
      </c>
      <c r="C15" s="8">
        <v>704</v>
      </c>
      <c r="D15" s="8">
        <v>65</v>
      </c>
      <c r="E15" s="8">
        <v>497</v>
      </c>
      <c r="F15" s="8">
        <v>1</v>
      </c>
      <c r="G15" s="13">
        <f>'2011.12'!B16-'2012.09'!B15</f>
        <v>-25</v>
      </c>
    </row>
    <row r="16" spans="1:7" ht="36" customHeight="1">
      <c r="A16" s="23" t="s">
        <v>12</v>
      </c>
      <c r="B16" s="8">
        <f t="shared" si="0"/>
        <v>1364</v>
      </c>
      <c r="C16" s="8">
        <v>746</v>
      </c>
      <c r="D16" s="8">
        <v>75</v>
      </c>
      <c r="E16" s="8">
        <v>541</v>
      </c>
      <c r="F16" s="8">
        <v>2</v>
      </c>
      <c r="G16" s="13">
        <f>'2011.12'!B17-'2012.09'!B16</f>
        <v>-25</v>
      </c>
    </row>
    <row r="17" spans="1:7" ht="36" customHeight="1">
      <c r="A17" s="23" t="s">
        <v>13</v>
      </c>
      <c r="B17" s="8">
        <f t="shared" si="0"/>
        <v>2404</v>
      </c>
      <c r="C17" s="8">
        <v>1728</v>
      </c>
      <c r="D17" s="8">
        <v>170</v>
      </c>
      <c r="E17" s="8">
        <v>499</v>
      </c>
      <c r="F17" s="8">
        <v>7</v>
      </c>
      <c r="G17" s="13">
        <f>'2011.12'!B18-'2012.09'!B17</f>
        <v>25</v>
      </c>
    </row>
    <row r="18" spans="1:7" ht="36" customHeight="1">
      <c r="A18" s="23" t="s">
        <v>14</v>
      </c>
      <c r="B18" s="8">
        <f t="shared" si="0"/>
        <v>3942</v>
      </c>
      <c r="C18" s="8">
        <v>2781</v>
      </c>
      <c r="D18" s="8">
        <v>359</v>
      </c>
      <c r="E18" s="8">
        <v>786</v>
      </c>
      <c r="F18" s="8">
        <v>16</v>
      </c>
      <c r="G18" s="13">
        <f>'2011.12'!B19-'2012.09'!B18</f>
        <v>58</v>
      </c>
    </row>
    <row r="19" spans="1:7" ht="36" customHeight="1">
      <c r="A19" s="23" t="s">
        <v>15</v>
      </c>
      <c r="B19" s="8">
        <f t="shared" si="0"/>
        <v>2621</v>
      </c>
      <c r="C19" s="8">
        <v>1919</v>
      </c>
      <c r="D19" s="8">
        <v>144</v>
      </c>
      <c r="E19" s="8">
        <v>546</v>
      </c>
      <c r="F19" s="8">
        <v>12</v>
      </c>
      <c r="G19" s="13">
        <f>'2011.12'!B20-'2012.09'!B19</f>
        <v>-53</v>
      </c>
    </row>
    <row r="20" spans="1:7" ht="36" customHeight="1">
      <c r="A20" s="23" t="s">
        <v>16</v>
      </c>
      <c r="B20" s="8">
        <f t="shared" si="0"/>
        <v>4109</v>
      </c>
      <c r="C20" s="8">
        <v>3094</v>
      </c>
      <c r="D20" s="8">
        <v>216</v>
      </c>
      <c r="E20" s="8">
        <v>789</v>
      </c>
      <c r="F20" s="8">
        <v>10</v>
      </c>
      <c r="G20" s="13">
        <f>'2011.12'!B21-'2012.09'!B20</f>
        <v>-12</v>
      </c>
    </row>
    <row r="21" spans="1:7" ht="36" customHeight="1">
      <c r="A21" s="23" t="s">
        <v>17</v>
      </c>
      <c r="B21" s="8">
        <f>SUM(C21:F21)</f>
        <v>10781</v>
      </c>
      <c r="C21" s="8">
        <v>8679</v>
      </c>
      <c r="D21" s="8">
        <v>595</v>
      </c>
      <c r="E21" s="8">
        <v>1486</v>
      </c>
      <c r="F21" s="8">
        <v>21</v>
      </c>
      <c r="G21" s="13">
        <f>'2011.12'!B22-'2012.09'!B21</f>
        <v>2593</v>
      </c>
    </row>
    <row r="22" spans="1:7" ht="36" customHeight="1">
      <c r="A22" s="6" t="s">
        <v>135</v>
      </c>
      <c r="B22" s="10">
        <f>SUM(C22:F22)</f>
        <v>3412</v>
      </c>
      <c r="C22" s="10">
        <v>2606</v>
      </c>
      <c r="D22" s="10">
        <v>192</v>
      </c>
      <c r="E22" s="10">
        <v>602</v>
      </c>
      <c r="F22" s="10">
        <v>12</v>
      </c>
      <c r="G22" s="14">
        <f>'2011.12'!B23-'2012.09'!B22</f>
        <v>-3412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tabSelected="1" workbookViewId="0">
      <pane ySplit="6" topLeftCell="A14" activePane="bottomLeft" state="frozen"/>
      <selection pane="bottomLeft" activeCell="B22" sqref="B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138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48687</v>
      </c>
      <c r="C5" s="11">
        <f>SUBTOTAL(9,C7:C22)</f>
        <v>33753</v>
      </c>
      <c r="D5" s="11">
        <f>SUBTOTAL(9,D7:D22)</f>
        <v>2830</v>
      </c>
      <c r="E5" s="11">
        <f>SUBTOTAL(9,E7:E22)</f>
        <v>11972</v>
      </c>
      <c r="F5" s="11">
        <f>SUBTOTAL(9,F7:F22)</f>
        <v>132</v>
      </c>
      <c r="G5" s="29">
        <f>SUM(G7:G22)</f>
        <v>-370</v>
      </c>
    </row>
    <row r="6" spans="1:7" ht="25.5" customHeight="1">
      <c r="A6" s="28"/>
      <c r="B6" s="12">
        <f>'2011.12'!B5-'2012.10'!B5</f>
        <v>2364</v>
      </c>
      <c r="C6" s="12">
        <f>'2011.12'!C5-'2012.10'!C5</f>
        <v>1207</v>
      </c>
      <c r="D6" s="12">
        <f>'2011.12'!D5-'2012.10'!D5</f>
        <v>294</v>
      </c>
      <c r="E6" s="12">
        <f>'2011.12'!E5-'2012.10'!E5</f>
        <v>862</v>
      </c>
      <c r="F6" s="12">
        <f>'2011.12'!F5-'2012.10'!F5</f>
        <v>1</v>
      </c>
      <c r="G6" s="29"/>
    </row>
    <row r="7" spans="1:7" ht="36" customHeight="1">
      <c r="A7" s="24" t="s">
        <v>2</v>
      </c>
      <c r="B7" s="8">
        <f>SUM(C7:F7)</f>
        <v>3377</v>
      </c>
      <c r="C7" s="8">
        <v>2143</v>
      </c>
      <c r="D7" s="8">
        <v>173</v>
      </c>
      <c r="E7" s="8">
        <v>1052</v>
      </c>
      <c r="F7" s="8">
        <v>9</v>
      </c>
      <c r="G7" s="13">
        <f>'2011.12'!B7-'2012.10'!B7</f>
        <v>-74</v>
      </c>
    </row>
    <row r="8" spans="1:7" ht="36" customHeight="1">
      <c r="A8" s="24" t="s">
        <v>3</v>
      </c>
      <c r="B8" s="8">
        <f t="shared" ref="B8:B20" si="0">SUM(C8:F8)</f>
        <v>1507</v>
      </c>
      <c r="C8" s="8">
        <v>890</v>
      </c>
      <c r="D8" s="8">
        <v>64</v>
      </c>
      <c r="E8" s="8">
        <v>542</v>
      </c>
      <c r="F8" s="8">
        <v>11</v>
      </c>
      <c r="G8" s="13">
        <f>'2011.12'!B8-'2012.10'!B8</f>
        <v>-4</v>
      </c>
    </row>
    <row r="9" spans="1:7" ht="36" customHeight="1">
      <c r="A9" s="24" t="s">
        <v>4</v>
      </c>
      <c r="B9" s="8">
        <f t="shared" si="0"/>
        <v>1377</v>
      </c>
      <c r="C9" s="8">
        <v>738</v>
      </c>
      <c r="D9" s="8">
        <v>78</v>
      </c>
      <c r="E9" s="8">
        <v>560</v>
      </c>
      <c r="F9" s="8">
        <v>1</v>
      </c>
      <c r="G9" s="13">
        <f>'2011.12'!B9-'2012.10'!B9</f>
        <v>-16</v>
      </c>
    </row>
    <row r="10" spans="1:7" ht="36" customHeight="1">
      <c r="A10" s="24" t="s">
        <v>5</v>
      </c>
      <c r="B10" s="8">
        <f t="shared" si="0"/>
        <v>2697</v>
      </c>
      <c r="C10" s="8">
        <v>1618</v>
      </c>
      <c r="D10" s="8">
        <v>161</v>
      </c>
      <c r="E10" s="8">
        <v>905</v>
      </c>
      <c r="F10" s="8">
        <v>13</v>
      </c>
      <c r="G10" s="13">
        <f>'2011.12'!B10-'2012.10'!B10</f>
        <v>-18</v>
      </c>
    </row>
    <row r="11" spans="1:7" ht="36" customHeight="1">
      <c r="A11" s="24" t="s">
        <v>6</v>
      </c>
      <c r="B11" s="8">
        <f t="shared" si="0"/>
        <v>2267</v>
      </c>
      <c r="C11" s="8">
        <v>1586</v>
      </c>
      <c r="D11" s="8">
        <v>161</v>
      </c>
      <c r="E11" s="8">
        <v>517</v>
      </c>
      <c r="F11" s="8">
        <v>3</v>
      </c>
      <c r="G11" s="13">
        <f>'2011.12'!B11-'2012.10'!B11</f>
        <v>422</v>
      </c>
    </row>
    <row r="12" spans="1:7" ht="36" customHeight="1">
      <c r="A12" s="24" t="s">
        <v>8</v>
      </c>
      <c r="B12" s="8">
        <f t="shared" si="0"/>
        <v>2663</v>
      </c>
      <c r="C12" s="8">
        <v>1730</v>
      </c>
      <c r="D12" s="8">
        <v>141</v>
      </c>
      <c r="E12" s="8">
        <v>783</v>
      </c>
      <c r="F12" s="8">
        <v>9</v>
      </c>
      <c r="G12" s="13">
        <f>'2011.12'!B13-'2012.10'!B12</f>
        <v>239</v>
      </c>
    </row>
    <row r="13" spans="1:7" ht="36" customHeight="1">
      <c r="A13" s="24" t="s">
        <v>9</v>
      </c>
      <c r="B13" s="8">
        <f t="shared" si="0"/>
        <v>2248</v>
      </c>
      <c r="C13" s="8">
        <v>1293</v>
      </c>
      <c r="D13" s="8">
        <v>128</v>
      </c>
      <c r="E13" s="8">
        <v>826</v>
      </c>
      <c r="F13" s="8">
        <v>1</v>
      </c>
      <c r="G13" s="13">
        <f>'2011.12'!B14-'2012.10'!B13</f>
        <v>-97</v>
      </c>
    </row>
    <row r="14" spans="1:7" ht="36" customHeight="1">
      <c r="A14" s="24" t="s">
        <v>10</v>
      </c>
      <c r="B14" s="8">
        <f t="shared" si="0"/>
        <v>2699</v>
      </c>
      <c r="C14" s="8">
        <v>1516</v>
      </c>
      <c r="D14" s="8">
        <v>115</v>
      </c>
      <c r="E14" s="8">
        <v>1062</v>
      </c>
      <c r="F14" s="8">
        <v>6</v>
      </c>
      <c r="G14" s="13">
        <f>'2011.12'!B15-'2012.10'!B14</f>
        <v>-19</v>
      </c>
    </row>
    <row r="15" spans="1:7" ht="36" customHeight="1">
      <c r="A15" s="24" t="s">
        <v>11</v>
      </c>
      <c r="B15" s="8">
        <f t="shared" si="0"/>
        <v>1267</v>
      </c>
      <c r="C15" s="8">
        <v>708</v>
      </c>
      <c r="D15" s="8">
        <v>66</v>
      </c>
      <c r="E15" s="8">
        <v>492</v>
      </c>
      <c r="F15" s="8">
        <v>1</v>
      </c>
      <c r="G15" s="13">
        <f>'2011.12'!B16-'2012.10'!B15</f>
        <v>-25</v>
      </c>
    </row>
    <row r="16" spans="1:7" ht="36" customHeight="1">
      <c r="A16" s="24" t="s">
        <v>12</v>
      </c>
      <c r="B16" s="8">
        <f t="shared" si="0"/>
        <v>1373</v>
      </c>
      <c r="C16" s="8">
        <v>755</v>
      </c>
      <c r="D16" s="8">
        <v>74</v>
      </c>
      <c r="E16" s="8">
        <v>542</v>
      </c>
      <c r="F16" s="8">
        <v>2</v>
      </c>
      <c r="G16" s="13">
        <f>'2011.12'!B17-'2012.10'!B16</f>
        <v>-34</v>
      </c>
    </row>
    <row r="17" spans="1:7" ht="36" customHeight="1">
      <c r="A17" s="24" t="s">
        <v>13</v>
      </c>
      <c r="B17" s="8">
        <f t="shared" si="0"/>
        <v>2386</v>
      </c>
      <c r="C17" s="8">
        <v>1722</v>
      </c>
      <c r="D17" s="8">
        <v>168</v>
      </c>
      <c r="E17" s="8">
        <v>489</v>
      </c>
      <c r="F17" s="8">
        <v>7</v>
      </c>
      <c r="G17" s="13">
        <f>'2011.12'!B18-'2012.10'!B17</f>
        <v>43</v>
      </c>
    </row>
    <row r="18" spans="1:7" ht="36" customHeight="1">
      <c r="A18" s="24" t="s">
        <v>14</v>
      </c>
      <c r="B18" s="8">
        <f t="shared" si="0"/>
        <v>3939</v>
      </c>
      <c r="C18" s="8">
        <v>2782</v>
      </c>
      <c r="D18" s="8">
        <v>357</v>
      </c>
      <c r="E18" s="8">
        <v>787</v>
      </c>
      <c r="F18" s="8">
        <v>13</v>
      </c>
      <c r="G18" s="13">
        <f>'2011.12'!B19-'2012.10'!B18</f>
        <v>61</v>
      </c>
    </row>
    <row r="19" spans="1:7" ht="36" customHeight="1">
      <c r="A19" s="24" t="s">
        <v>15</v>
      </c>
      <c r="B19" s="8">
        <f t="shared" si="0"/>
        <v>2607</v>
      </c>
      <c r="C19" s="8">
        <v>1907</v>
      </c>
      <c r="D19" s="8">
        <v>142</v>
      </c>
      <c r="E19" s="8">
        <v>546</v>
      </c>
      <c r="F19" s="8">
        <v>12</v>
      </c>
      <c r="G19" s="13">
        <f>'2011.12'!B20-'2012.10'!B19</f>
        <v>-39</v>
      </c>
    </row>
    <row r="20" spans="1:7" ht="36" customHeight="1">
      <c r="A20" s="24" t="s">
        <v>16</v>
      </c>
      <c r="B20" s="8">
        <f t="shared" si="0"/>
        <v>4106</v>
      </c>
      <c r="C20" s="8">
        <v>3080</v>
      </c>
      <c r="D20" s="8">
        <v>219</v>
      </c>
      <c r="E20" s="8">
        <v>797</v>
      </c>
      <c r="F20" s="8">
        <v>10</v>
      </c>
      <c r="G20" s="13">
        <f>'2011.12'!B21-'2012.10'!B20</f>
        <v>-9</v>
      </c>
    </row>
    <row r="21" spans="1:7" ht="36" customHeight="1">
      <c r="A21" s="24" t="s">
        <v>17</v>
      </c>
      <c r="B21" s="8">
        <f>SUM(C21:F21)</f>
        <v>10776</v>
      </c>
      <c r="C21" s="8">
        <v>8683</v>
      </c>
      <c r="D21" s="8">
        <v>589</v>
      </c>
      <c r="E21" s="8">
        <v>1483</v>
      </c>
      <c r="F21" s="8">
        <v>21</v>
      </c>
      <c r="G21" s="13">
        <f>'2011.12'!B22-'2012.10'!B21</f>
        <v>2598</v>
      </c>
    </row>
    <row r="22" spans="1:7" ht="36" customHeight="1">
      <c r="A22" s="6" t="s">
        <v>135</v>
      </c>
      <c r="B22" s="10">
        <f>SUM(C22:F22)</f>
        <v>3398</v>
      </c>
      <c r="C22" s="10">
        <v>2602</v>
      </c>
      <c r="D22" s="10">
        <v>194</v>
      </c>
      <c r="E22" s="10">
        <v>589</v>
      </c>
      <c r="F22" s="10">
        <v>13</v>
      </c>
      <c r="G22" s="14">
        <f>'2011.12'!B23-'2012.10'!B22</f>
        <v>-3398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5" t="s">
        <v>19</v>
      </c>
      <c r="B1" s="26"/>
      <c r="C1" s="26"/>
      <c r="D1" s="26"/>
      <c r="E1" s="26"/>
      <c r="F1" s="26"/>
      <c r="G1" s="26"/>
    </row>
    <row r="3" spans="1:15" ht="14.25">
      <c r="A3" s="27" t="s">
        <v>30</v>
      </c>
      <c r="B3" s="27"/>
      <c r="C3" s="27"/>
      <c r="D3" s="27"/>
      <c r="E3" s="27"/>
      <c r="F3" s="27"/>
      <c r="G3" s="27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8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29">
        <f>SUM(G7:G22)</f>
        <v>-148</v>
      </c>
      <c r="O5" s="15"/>
    </row>
    <row r="6" spans="1:15" ht="25.5" customHeight="1">
      <c r="A6" s="28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29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31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29">
        <f>SUM(G7:G22)</f>
        <v>-262</v>
      </c>
    </row>
    <row r="6" spans="1:7" ht="25.5" customHeight="1">
      <c r="A6" s="28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29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32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29">
        <f>SUM(G7:G22)</f>
        <v>-451</v>
      </c>
    </row>
    <row r="6" spans="1:7" ht="25.5" customHeight="1">
      <c r="A6" s="28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29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33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29">
        <f>SUM(G7:G22)</f>
        <v>-583</v>
      </c>
    </row>
    <row r="6" spans="1:7" ht="25.5" customHeight="1">
      <c r="A6" s="28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29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34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29">
        <f>SUM(G7:G22)</f>
        <v>-737</v>
      </c>
    </row>
    <row r="6" spans="1:7" ht="25.5" customHeight="1">
      <c r="A6" s="28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29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5" t="s">
        <v>19</v>
      </c>
      <c r="B1" s="26"/>
      <c r="C1" s="26"/>
      <c r="D1" s="26"/>
      <c r="E1" s="26"/>
      <c r="F1" s="26"/>
      <c r="G1" s="26"/>
    </row>
    <row r="3" spans="1:7" ht="14.25">
      <c r="A3" s="27" t="s">
        <v>35</v>
      </c>
      <c r="B3" s="27"/>
      <c r="C3" s="27"/>
      <c r="D3" s="27"/>
      <c r="E3" s="27"/>
      <c r="F3" s="27"/>
      <c r="G3" s="27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8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29">
        <f>SUM(G7:G22)</f>
        <v>-940</v>
      </c>
    </row>
    <row r="6" spans="1:7" ht="25.5" customHeight="1">
      <c r="A6" s="28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29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36</vt:i4>
      </vt:variant>
      <vt:variant>
        <vt:lpstr>이름이 지정된 범위</vt:lpstr>
      </vt:variant>
      <vt:variant>
        <vt:i4>1</vt:i4>
      </vt:variant>
    </vt:vector>
  </HeadingPairs>
  <TitlesOfParts>
    <vt:vector size="37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2012.09</vt:lpstr>
      <vt:lpstr>2012.10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2012-09-02T22:42:14Z</cp:lastPrinted>
  <dcterms:created xsi:type="dcterms:W3CDTF">2009-09-11T01:59:28Z</dcterms:created>
  <dcterms:modified xsi:type="dcterms:W3CDTF">2012-11-01T01:08:31Z</dcterms:modified>
</cp:coreProperties>
</file>