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28" activeTab="40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  <sheet name="2012.09" sheetId="49" r:id="rId35"/>
    <sheet name="2012.10" sheetId="50" r:id="rId36"/>
    <sheet name="2012.11" sheetId="51" r:id="rId37"/>
    <sheet name="2012.12" sheetId="52" r:id="rId38"/>
    <sheet name="2013.01" sheetId="53" r:id="rId39"/>
    <sheet name="2013.02" sheetId="54" r:id="rId40"/>
    <sheet name="2013.03" sheetId="55" r:id="rId41"/>
  </sheets>
  <externalReferences>
    <externalReference r:id="rId42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19" i="53"/>
  <c r="G20"/>
  <c r="G21"/>
  <c r="G22"/>
  <c r="G13"/>
  <c r="G14"/>
  <c r="G15"/>
  <c r="G16"/>
  <c r="G17"/>
  <c r="G18"/>
  <c r="G12"/>
  <c r="G7" i="55" l="1"/>
  <c r="G5" s="1"/>
  <c r="B5" i="54"/>
  <c r="B6" s="1"/>
  <c r="G5"/>
  <c r="B22" i="53"/>
  <c r="B2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0"/>
  <c r="G22" s="1"/>
  <c r="B21"/>
  <c r="G21" s="1"/>
  <c r="G20"/>
  <c r="B20"/>
  <c r="B19"/>
  <c r="G19" s="1"/>
  <c r="B18"/>
  <c r="G18" s="1"/>
  <c r="B17"/>
  <c r="G17" s="1"/>
  <c r="B16"/>
  <c r="G16" s="1"/>
  <c r="G15"/>
  <c r="B15"/>
  <c r="G14"/>
  <c r="B14"/>
  <c r="G13"/>
  <c r="B13"/>
  <c r="G12"/>
  <c r="B12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B22" i="49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B5" i="53" l="1"/>
  <c r="B6" s="1"/>
  <c r="G5"/>
  <c r="B5" i="52"/>
  <c r="B6" s="1"/>
  <c r="G5"/>
  <c r="B5" i="51"/>
  <c r="B6" s="1"/>
  <c r="G5"/>
  <c r="G5" i="50"/>
  <c r="G5" i="49"/>
  <c r="G21" i="47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33" l="1"/>
  <c r="G5" i="28"/>
  <c r="B6" i="47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<sst xmlns="http://schemas.openxmlformats.org/spreadsheetml/2006/main" count="1068" uniqueCount="146">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</sst>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3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25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40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41">
        <v>0</v>
      </c>
    </row>
    <row r="6" spans="1:7" ht="25.5" customHeight="1">
      <c r="A6" s="40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41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61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41">
        <f>SUM(G7:G22)</f>
        <v>-1323</v>
      </c>
    </row>
    <row r="6" spans="1:7" ht="25.5" customHeight="1">
      <c r="A6" s="40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41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36</v>
      </c>
      <c r="B1" s="38"/>
      <c r="C1" s="38"/>
      <c r="D1" s="38"/>
      <c r="E1" s="38"/>
      <c r="F1" s="38"/>
      <c r="G1" s="38"/>
    </row>
    <row r="3" spans="1:7" ht="14.25">
      <c r="A3" s="39" t="s">
        <v>62</v>
      </c>
      <c r="B3" s="39"/>
      <c r="C3" s="39"/>
      <c r="D3" s="39"/>
      <c r="E3" s="39"/>
      <c r="F3" s="39"/>
      <c r="G3" s="39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0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41">
        <f>SUM(G7:G22)</f>
        <v>-1497</v>
      </c>
    </row>
    <row r="6" spans="1:7" ht="25.5" customHeight="1">
      <c r="A6" s="40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41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36</v>
      </c>
      <c r="B1" s="38"/>
      <c r="C1" s="38"/>
      <c r="D1" s="38"/>
      <c r="E1" s="38"/>
      <c r="F1" s="38"/>
      <c r="G1" s="38"/>
    </row>
    <row r="3" spans="1:7" ht="14.25">
      <c r="A3" s="39" t="s">
        <v>63</v>
      </c>
      <c r="B3" s="39"/>
      <c r="C3" s="39"/>
      <c r="D3" s="39"/>
      <c r="E3" s="39"/>
      <c r="F3" s="39"/>
      <c r="G3" s="39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0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41">
        <f>SUM(G7:G22)</f>
        <v>-1676</v>
      </c>
    </row>
    <row r="6" spans="1:7" ht="25.5" customHeight="1">
      <c r="A6" s="40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41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64</v>
      </c>
      <c r="B1" s="38"/>
      <c r="C1" s="38"/>
      <c r="D1" s="38"/>
      <c r="E1" s="38"/>
      <c r="F1" s="38"/>
      <c r="G1" s="38"/>
    </row>
    <row r="3" spans="1:7" ht="14.25">
      <c r="A3" s="39" t="s">
        <v>89</v>
      </c>
      <c r="B3" s="39"/>
      <c r="C3" s="39"/>
      <c r="D3" s="39"/>
      <c r="E3" s="39"/>
      <c r="F3" s="39"/>
      <c r="G3" s="39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40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41">
        <f>SUM(G7:G22)</f>
        <v>-1876</v>
      </c>
    </row>
    <row r="6" spans="1:7" ht="25.5" customHeight="1">
      <c r="A6" s="40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41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36</v>
      </c>
      <c r="B1" s="38"/>
      <c r="C1" s="38"/>
      <c r="D1" s="38"/>
      <c r="E1" s="38"/>
      <c r="F1" s="38"/>
      <c r="G1" s="38"/>
    </row>
    <row r="3" spans="1:7" ht="14.25">
      <c r="A3" s="39" t="s">
        <v>90</v>
      </c>
      <c r="B3" s="39"/>
      <c r="C3" s="39"/>
      <c r="D3" s="39"/>
      <c r="E3" s="39"/>
      <c r="F3" s="39"/>
      <c r="G3" s="39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0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41">
        <f>SUM(G7:G22)</f>
        <v>-1874</v>
      </c>
    </row>
    <row r="6" spans="1:7" ht="25.5" customHeight="1">
      <c r="A6" s="40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41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91</v>
      </c>
      <c r="B1" s="38"/>
      <c r="C1" s="38"/>
      <c r="D1" s="38"/>
      <c r="E1" s="38"/>
      <c r="F1" s="38"/>
      <c r="G1" s="38"/>
    </row>
    <row r="3" spans="1:7" ht="14.25">
      <c r="A3" s="39" t="s">
        <v>116</v>
      </c>
      <c r="B3" s="39"/>
      <c r="C3" s="39"/>
      <c r="D3" s="39"/>
      <c r="E3" s="39"/>
      <c r="F3" s="39"/>
      <c r="G3" s="39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40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41">
        <f>SUM(G7:G22)</f>
        <v>-194</v>
      </c>
    </row>
    <row r="6" spans="1:7" ht="25.5" customHeight="1">
      <c r="A6" s="40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41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117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41">
        <f>SUM(G7:G22)</f>
        <v>-283</v>
      </c>
    </row>
    <row r="6" spans="1:7" ht="25.5" customHeight="1">
      <c r="A6" s="40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41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118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41">
        <f>SUM(G7:G22)</f>
        <v>-452</v>
      </c>
    </row>
    <row r="6" spans="1:7" ht="25.5" customHeight="1">
      <c r="A6" s="40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41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119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41">
        <f>SUM(G7:G22)</f>
        <v>-658</v>
      </c>
    </row>
    <row r="6" spans="1:7" ht="25.5" customHeight="1">
      <c r="A6" s="40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41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120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41">
        <f>SUM(G7:G22)</f>
        <v>-977</v>
      </c>
    </row>
    <row r="6" spans="1:7" ht="25.5" customHeight="1">
      <c r="A6" s="40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41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37" t="s">
        <v>19</v>
      </c>
      <c r="B1" s="38"/>
      <c r="C1" s="38"/>
      <c r="D1" s="38"/>
      <c r="E1" s="38"/>
      <c r="F1" s="38"/>
      <c r="G1" s="38"/>
    </row>
    <row r="3" spans="1:8" ht="14.25">
      <c r="A3" s="39" t="s">
        <v>24</v>
      </c>
      <c r="B3" s="39"/>
      <c r="C3" s="39"/>
      <c r="D3" s="39"/>
      <c r="E3" s="39"/>
      <c r="F3" s="39"/>
      <c r="G3" s="39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40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41">
        <f>SUM(G7:G22)</f>
        <v>-697</v>
      </c>
      <c r="H5" s="7"/>
    </row>
    <row r="6" spans="1:8" ht="25.5" customHeight="1">
      <c r="A6" s="40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41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121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41">
        <f>SUM(G7:G22)</f>
        <v>-1149</v>
      </c>
    </row>
    <row r="6" spans="1:7" ht="25.5" customHeight="1">
      <c r="A6" s="40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41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122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41">
        <f>SUM(G7:G22)</f>
        <v>-1292</v>
      </c>
    </row>
    <row r="6" spans="1:7" ht="25.5" customHeight="1">
      <c r="A6" s="40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41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123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41">
        <f>SUM(G7:G22)</f>
        <v>-1385</v>
      </c>
    </row>
    <row r="6" spans="1:7" ht="25.5" customHeight="1">
      <c r="A6" s="40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41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124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41">
        <f>SUM(G7:G22)</f>
        <v>-1500</v>
      </c>
    </row>
    <row r="6" spans="1:7" ht="25.5" customHeight="1">
      <c r="A6" s="40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41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125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41">
        <f>SUM(G7:G22)</f>
        <v>-1685</v>
      </c>
    </row>
    <row r="6" spans="1:7" ht="25.5" customHeight="1">
      <c r="A6" s="40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41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126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41">
        <f>SUM(G7:G22)</f>
        <v>-1785</v>
      </c>
    </row>
    <row r="6" spans="1:7" ht="25.5" customHeight="1">
      <c r="A6" s="40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41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127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41">
        <f>SUM(G7:G22)</f>
        <v>-1584</v>
      </c>
    </row>
    <row r="6" spans="1:7" ht="25.5" customHeight="1">
      <c r="A6" s="40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41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12" sqref="A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128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41">
        <f>SUM(G7:G22)</f>
        <v>-186</v>
      </c>
    </row>
    <row r="6" spans="1:7" ht="25.5" customHeight="1">
      <c r="A6" s="40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41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129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41">
        <f>SUM(G7:G22)</f>
        <v>-258</v>
      </c>
    </row>
    <row r="6" spans="1:7" ht="25.5" customHeight="1">
      <c r="A6" s="40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41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130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41">
        <f>SUM(G7:G22)</f>
        <v>-362</v>
      </c>
    </row>
    <row r="6" spans="1:7" ht="25.5" customHeight="1">
      <c r="A6" s="40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41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37" t="s">
        <v>19</v>
      </c>
      <c r="B1" s="38"/>
      <c r="C1" s="38"/>
      <c r="D1" s="38"/>
      <c r="E1" s="38"/>
      <c r="F1" s="38"/>
      <c r="G1" s="38"/>
    </row>
    <row r="3" spans="1:15" ht="14.25">
      <c r="A3" s="39" t="s">
        <v>29</v>
      </c>
      <c r="B3" s="39"/>
      <c r="C3" s="39"/>
      <c r="D3" s="39"/>
      <c r="E3" s="39"/>
      <c r="F3" s="39"/>
      <c r="G3" s="39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40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41">
        <f>SUM(G7:G22)</f>
        <v>-1742</v>
      </c>
      <c r="O5" s="15"/>
    </row>
    <row r="6" spans="1:15" ht="25.5" customHeight="1">
      <c r="A6" s="40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41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131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41">
        <f>SUM(G7:G22)</f>
        <v>-475</v>
      </c>
    </row>
    <row r="6" spans="1:7" ht="25.5" customHeight="1">
      <c r="A6" s="40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41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132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41">
        <f>SUM(G7:G22)</f>
        <v>-530</v>
      </c>
    </row>
    <row r="6" spans="1:7" ht="25.5" customHeight="1">
      <c r="A6" s="40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41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133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41">
        <f>SUM(G7:G22)</f>
        <v>-680</v>
      </c>
    </row>
    <row r="6" spans="1:7" ht="25.5" customHeight="1">
      <c r="A6" s="40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41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134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41">
        <f>SUM(G7:G22)</f>
        <v>-454</v>
      </c>
    </row>
    <row r="6" spans="1:7" ht="25.5" customHeight="1">
      <c r="A6" s="40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41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136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41">
        <f>SUM(G7:G22)</f>
        <v>-393</v>
      </c>
    </row>
    <row r="6" spans="1:7" ht="25.5" customHeight="1">
      <c r="A6" s="40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41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137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48739</v>
      </c>
      <c r="C5" s="11">
        <f>SUBTOTAL(9,C7:C22)</f>
        <v>33779</v>
      </c>
      <c r="D5" s="11">
        <f>SUBTOTAL(9,D7:D22)</f>
        <v>2844</v>
      </c>
      <c r="E5" s="11">
        <f>SUBTOTAL(9,E7:E22)</f>
        <v>11983</v>
      </c>
      <c r="F5" s="11">
        <f>SUBTOTAL(9,F7:F22)</f>
        <v>133</v>
      </c>
      <c r="G5" s="41">
        <f>SUM(G7:G22)</f>
        <v>-422</v>
      </c>
    </row>
    <row r="6" spans="1:7" ht="25.5" customHeight="1">
      <c r="A6" s="40"/>
      <c r="B6" s="12">
        <f>'2011.12'!B5-'2012.09'!B5</f>
        <v>2312</v>
      </c>
      <c r="C6" s="12">
        <f>'2011.12'!C5-'2012.09'!C5</f>
        <v>1181</v>
      </c>
      <c r="D6" s="12">
        <f>'2011.12'!D5-'2012.09'!D5</f>
        <v>280</v>
      </c>
      <c r="E6" s="12">
        <f>'2011.12'!E5-'2012.09'!E5</f>
        <v>851</v>
      </c>
      <c r="F6" s="12">
        <f>'2011.12'!F5-'2012.09'!F5</f>
        <v>0</v>
      </c>
      <c r="G6" s="41"/>
    </row>
    <row r="7" spans="1:7" ht="36" customHeight="1">
      <c r="A7" s="23" t="s">
        <v>2</v>
      </c>
      <c r="B7" s="8">
        <f>SUM(C7:F7)</f>
        <v>3365</v>
      </c>
      <c r="C7" s="8">
        <v>2135</v>
      </c>
      <c r="D7" s="8">
        <v>176</v>
      </c>
      <c r="E7" s="8">
        <v>1046</v>
      </c>
      <c r="F7" s="8">
        <v>8</v>
      </c>
      <c r="G7" s="13">
        <f>'2011.12'!B7-'2012.09'!B7</f>
        <v>-62</v>
      </c>
    </row>
    <row r="8" spans="1:7" ht="36" customHeight="1">
      <c r="A8" s="23" t="s">
        <v>3</v>
      </c>
      <c r="B8" s="8">
        <f t="shared" ref="B8:B20" si="0">SUM(C8:F8)</f>
        <v>1505</v>
      </c>
      <c r="C8" s="8">
        <v>888</v>
      </c>
      <c r="D8" s="8">
        <v>64</v>
      </c>
      <c r="E8" s="8">
        <v>542</v>
      </c>
      <c r="F8" s="8">
        <v>11</v>
      </c>
      <c r="G8" s="13">
        <f>'2011.12'!B8-'2012.09'!B8</f>
        <v>-2</v>
      </c>
    </row>
    <row r="9" spans="1:7" ht="36" customHeight="1">
      <c r="A9" s="23" t="s">
        <v>4</v>
      </c>
      <c r="B9" s="8">
        <f t="shared" si="0"/>
        <v>1373</v>
      </c>
      <c r="C9" s="8">
        <v>738</v>
      </c>
      <c r="D9" s="8">
        <v>77</v>
      </c>
      <c r="E9" s="8">
        <v>557</v>
      </c>
      <c r="F9" s="8">
        <v>1</v>
      </c>
      <c r="G9" s="13">
        <f>'2011.12'!B9-'2012.09'!B9</f>
        <v>-12</v>
      </c>
    </row>
    <row r="10" spans="1:7" ht="36" customHeight="1">
      <c r="A10" s="23" t="s">
        <v>5</v>
      </c>
      <c r="B10" s="8">
        <f t="shared" si="0"/>
        <v>2709</v>
      </c>
      <c r="C10" s="8">
        <v>1623</v>
      </c>
      <c r="D10" s="8">
        <v>167</v>
      </c>
      <c r="E10" s="8">
        <v>906</v>
      </c>
      <c r="F10" s="8">
        <v>13</v>
      </c>
      <c r="G10" s="13">
        <f>'2011.12'!B10-'2012.09'!B10</f>
        <v>-30</v>
      </c>
    </row>
    <row r="11" spans="1:7" ht="36" customHeight="1">
      <c r="A11" s="23" t="s">
        <v>6</v>
      </c>
      <c r="B11" s="8">
        <f t="shared" si="0"/>
        <v>2264</v>
      </c>
      <c r="C11" s="8">
        <v>1584</v>
      </c>
      <c r="D11" s="8">
        <v>162</v>
      </c>
      <c r="E11" s="8">
        <v>515</v>
      </c>
      <c r="F11" s="8">
        <v>3</v>
      </c>
      <c r="G11" s="13">
        <f>'2011.12'!B11-'2012.09'!B11</f>
        <v>425</v>
      </c>
    </row>
    <row r="12" spans="1:7" ht="36" customHeight="1">
      <c r="A12" s="23" t="s">
        <v>8</v>
      </c>
      <c r="B12" s="8">
        <f t="shared" si="0"/>
        <v>2666</v>
      </c>
      <c r="C12" s="8">
        <v>1733</v>
      </c>
      <c r="D12" s="8">
        <v>138</v>
      </c>
      <c r="E12" s="8">
        <v>786</v>
      </c>
      <c r="F12" s="8">
        <v>9</v>
      </c>
      <c r="G12" s="13">
        <f>'2011.12'!B13-'2012.09'!B12</f>
        <v>236</v>
      </c>
    </row>
    <row r="13" spans="1:7" ht="36" customHeight="1">
      <c r="A13" s="23" t="s">
        <v>9</v>
      </c>
      <c r="B13" s="8">
        <f t="shared" si="0"/>
        <v>2244</v>
      </c>
      <c r="C13" s="8">
        <v>1289</v>
      </c>
      <c r="D13" s="8">
        <v>129</v>
      </c>
      <c r="E13" s="8">
        <v>825</v>
      </c>
      <c r="F13" s="8">
        <v>1</v>
      </c>
      <c r="G13" s="13">
        <f>'2011.12'!B14-'2012.09'!B13</f>
        <v>-93</v>
      </c>
    </row>
    <row r="14" spans="1:7" ht="36" customHeight="1">
      <c r="A14" s="23" t="s">
        <v>10</v>
      </c>
      <c r="B14" s="8">
        <f t="shared" si="0"/>
        <v>2713</v>
      </c>
      <c r="C14" s="8">
        <v>1532</v>
      </c>
      <c r="D14" s="8">
        <v>115</v>
      </c>
      <c r="E14" s="8">
        <v>1060</v>
      </c>
      <c r="F14" s="8">
        <v>6</v>
      </c>
      <c r="G14" s="13">
        <f>'2011.12'!B15-'2012.09'!B14</f>
        <v>-33</v>
      </c>
    </row>
    <row r="15" spans="1:7" ht="36" customHeight="1">
      <c r="A15" s="23" t="s">
        <v>11</v>
      </c>
      <c r="B15" s="8">
        <f t="shared" si="0"/>
        <v>1267</v>
      </c>
      <c r="C15" s="8">
        <v>704</v>
      </c>
      <c r="D15" s="8">
        <v>65</v>
      </c>
      <c r="E15" s="8">
        <v>497</v>
      </c>
      <c r="F15" s="8">
        <v>1</v>
      </c>
      <c r="G15" s="13">
        <f>'2011.12'!B16-'2012.09'!B15</f>
        <v>-25</v>
      </c>
    </row>
    <row r="16" spans="1:7" ht="36" customHeight="1">
      <c r="A16" s="23" t="s">
        <v>12</v>
      </c>
      <c r="B16" s="8">
        <f t="shared" si="0"/>
        <v>1364</v>
      </c>
      <c r="C16" s="8">
        <v>746</v>
      </c>
      <c r="D16" s="8">
        <v>75</v>
      </c>
      <c r="E16" s="8">
        <v>541</v>
      </c>
      <c r="F16" s="8">
        <v>2</v>
      </c>
      <c r="G16" s="13">
        <f>'2011.12'!B17-'2012.09'!B16</f>
        <v>-25</v>
      </c>
    </row>
    <row r="17" spans="1:7" ht="36" customHeight="1">
      <c r="A17" s="23" t="s">
        <v>13</v>
      </c>
      <c r="B17" s="8">
        <f t="shared" si="0"/>
        <v>2404</v>
      </c>
      <c r="C17" s="8">
        <v>1728</v>
      </c>
      <c r="D17" s="8">
        <v>170</v>
      </c>
      <c r="E17" s="8">
        <v>499</v>
      </c>
      <c r="F17" s="8">
        <v>7</v>
      </c>
      <c r="G17" s="13">
        <f>'2011.12'!B18-'2012.09'!B17</f>
        <v>25</v>
      </c>
    </row>
    <row r="18" spans="1:7" ht="36" customHeight="1">
      <c r="A18" s="23" t="s">
        <v>14</v>
      </c>
      <c r="B18" s="8">
        <f t="shared" si="0"/>
        <v>3942</v>
      </c>
      <c r="C18" s="8">
        <v>2781</v>
      </c>
      <c r="D18" s="8">
        <v>359</v>
      </c>
      <c r="E18" s="8">
        <v>786</v>
      </c>
      <c r="F18" s="8">
        <v>16</v>
      </c>
      <c r="G18" s="13">
        <f>'2011.12'!B19-'2012.09'!B18</f>
        <v>58</v>
      </c>
    </row>
    <row r="19" spans="1:7" ht="36" customHeight="1">
      <c r="A19" s="23" t="s">
        <v>15</v>
      </c>
      <c r="B19" s="8">
        <f t="shared" si="0"/>
        <v>2621</v>
      </c>
      <c r="C19" s="8">
        <v>1919</v>
      </c>
      <c r="D19" s="8">
        <v>144</v>
      </c>
      <c r="E19" s="8">
        <v>546</v>
      </c>
      <c r="F19" s="8">
        <v>12</v>
      </c>
      <c r="G19" s="13">
        <f>'2011.12'!B20-'2012.09'!B19</f>
        <v>-53</v>
      </c>
    </row>
    <row r="20" spans="1:7" ht="36" customHeight="1">
      <c r="A20" s="23" t="s">
        <v>16</v>
      </c>
      <c r="B20" s="8">
        <f t="shared" si="0"/>
        <v>4109</v>
      </c>
      <c r="C20" s="8">
        <v>3094</v>
      </c>
      <c r="D20" s="8">
        <v>216</v>
      </c>
      <c r="E20" s="8">
        <v>789</v>
      </c>
      <c r="F20" s="8">
        <v>10</v>
      </c>
      <c r="G20" s="13">
        <f>'2011.12'!B21-'2012.09'!B20</f>
        <v>-12</v>
      </c>
    </row>
    <row r="21" spans="1:7" ht="36" customHeight="1">
      <c r="A21" s="23" t="s">
        <v>17</v>
      </c>
      <c r="B21" s="8">
        <f>SUM(C21:F21)</f>
        <v>10781</v>
      </c>
      <c r="C21" s="8">
        <v>8679</v>
      </c>
      <c r="D21" s="8">
        <v>595</v>
      </c>
      <c r="E21" s="8">
        <v>1486</v>
      </c>
      <c r="F21" s="8">
        <v>21</v>
      </c>
      <c r="G21" s="13">
        <f>'2011.12'!B22-'2012.09'!B21</f>
        <v>2593</v>
      </c>
    </row>
    <row r="22" spans="1:7" ht="36" customHeight="1">
      <c r="A22" s="6" t="s">
        <v>135</v>
      </c>
      <c r="B22" s="10">
        <f>SUM(C22:F22)</f>
        <v>3412</v>
      </c>
      <c r="C22" s="10">
        <v>2606</v>
      </c>
      <c r="D22" s="10">
        <v>192</v>
      </c>
      <c r="E22" s="10">
        <v>602</v>
      </c>
      <c r="F22" s="10">
        <v>12</v>
      </c>
      <c r="G22" s="14">
        <f>'2011.12'!B23-'2012.09'!B22</f>
        <v>-3412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B22" sqref="B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138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48687</v>
      </c>
      <c r="C5" s="11">
        <f>SUBTOTAL(9,C7:C22)</f>
        <v>33753</v>
      </c>
      <c r="D5" s="11">
        <f>SUBTOTAL(9,D7:D22)</f>
        <v>2830</v>
      </c>
      <c r="E5" s="11">
        <f>SUBTOTAL(9,E7:E22)</f>
        <v>11972</v>
      </c>
      <c r="F5" s="11">
        <f>SUBTOTAL(9,F7:F22)</f>
        <v>132</v>
      </c>
      <c r="G5" s="41">
        <f>SUM(G7:G22)</f>
        <v>-370</v>
      </c>
    </row>
    <row r="6" spans="1:7" ht="25.5" customHeight="1">
      <c r="A6" s="40"/>
      <c r="B6" s="12">
        <f>'2011.12'!B5-'2012.10'!B5</f>
        <v>2364</v>
      </c>
      <c r="C6" s="12">
        <f>'2011.12'!C5-'2012.10'!C5</f>
        <v>1207</v>
      </c>
      <c r="D6" s="12">
        <f>'2011.12'!D5-'2012.10'!D5</f>
        <v>294</v>
      </c>
      <c r="E6" s="12">
        <f>'2011.12'!E5-'2012.10'!E5</f>
        <v>862</v>
      </c>
      <c r="F6" s="12">
        <f>'2011.12'!F5-'2012.10'!F5</f>
        <v>1</v>
      </c>
      <c r="G6" s="41"/>
    </row>
    <row r="7" spans="1:7" ht="36" customHeight="1">
      <c r="A7" s="24" t="s">
        <v>2</v>
      </c>
      <c r="B7" s="8">
        <f>SUM(C7:F7)</f>
        <v>3377</v>
      </c>
      <c r="C7" s="8">
        <v>2143</v>
      </c>
      <c r="D7" s="8">
        <v>173</v>
      </c>
      <c r="E7" s="8">
        <v>1052</v>
      </c>
      <c r="F7" s="8">
        <v>9</v>
      </c>
      <c r="G7" s="13">
        <f>'2011.12'!B7-'2012.10'!B7</f>
        <v>-74</v>
      </c>
    </row>
    <row r="8" spans="1:7" ht="36" customHeight="1">
      <c r="A8" s="24" t="s">
        <v>3</v>
      </c>
      <c r="B8" s="8">
        <f t="shared" ref="B8:B20" si="0">SUM(C8:F8)</f>
        <v>1507</v>
      </c>
      <c r="C8" s="8">
        <v>890</v>
      </c>
      <c r="D8" s="8">
        <v>64</v>
      </c>
      <c r="E8" s="8">
        <v>542</v>
      </c>
      <c r="F8" s="8">
        <v>11</v>
      </c>
      <c r="G8" s="13">
        <f>'2011.12'!B8-'2012.10'!B8</f>
        <v>-4</v>
      </c>
    </row>
    <row r="9" spans="1:7" ht="36" customHeight="1">
      <c r="A9" s="24" t="s">
        <v>4</v>
      </c>
      <c r="B9" s="8">
        <f t="shared" si="0"/>
        <v>1377</v>
      </c>
      <c r="C9" s="8">
        <v>738</v>
      </c>
      <c r="D9" s="8">
        <v>78</v>
      </c>
      <c r="E9" s="8">
        <v>560</v>
      </c>
      <c r="F9" s="8">
        <v>1</v>
      </c>
      <c r="G9" s="13">
        <f>'2011.12'!B9-'2012.10'!B9</f>
        <v>-16</v>
      </c>
    </row>
    <row r="10" spans="1:7" ht="36" customHeight="1">
      <c r="A10" s="24" t="s">
        <v>5</v>
      </c>
      <c r="B10" s="8">
        <f t="shared" si="0"/>
        <v>2697</v>
      </c>
      <c r="C10" s="8">
        <v>1618</v>
      </c>
      <c r="D10" s="8">
        <v>161</v>
      </c>
      <c r="E10" s="8">
        <v>905</v>
      </c>
      <c r="F10" s="8">
        <v>13</v>
      </c>
      <c r="G10" s="13">
        <f>'2011.12'!B10-'2012.10'!B10</f>
        <v>-18</v>
      </c>
    </row>
    <row r="11" spans="1:7" ht="36" customHeight="1">
      <c r="A11" s="24" t="s">
        <v>6</v>
      </c>
      <c r="B11" s="8">
        <f t="shared" si="0"/>
        <v>2267</v>
      </c>
      <c r="C11" s="8">
        <v>1586</v>
      </c>
      <c r="D11" s="8">
        <v>161</v>
      </c>
      <c r="E11" s="8">
        <v>517</v>
      </c>
      <c r="F11" s="8">
        <v>3</v>
      </c>
      <c r="G11" s="13">
        <f>'2011.12'!B11-'2012.10'!B11</f>
        <v>422</v>
      </c>
    </row>
    <row r="12" spans="1:7" ht="36" customHeight="1">
      <c r="A12" s="24" t="s">
        <v>8</v>
      </c>
      <c r="B12" s="8">
        <f t="shared" si="0"/>
        <v>2663</v>
      </c>
      <c r="C12" s="8">
        <v>1730</v>
      </c>
      <c r="D12" s="8">
        <v>141</v>
      </c>
      <c r="E12" s="8">
        <v>783</v>
      </c>
      <c r="F12" s="8">
        <v>9</v>
      </c>
      <c r="G12" s="13">
        <f>'2011.12'!B13-'2012.10'!B12</f>
        <v>239</v>
      </c>
    </row>
    <row r="13" spans="1:7" ht="36" customHeight="1">
      <c r="A13" s="24" t="s">
        <v>9</v>
      </c>
      <c r="B13" s="8">
        <f t="shared" si="0"/>
        <v>2248</v>
      </c>
      <c r="C13" s="8">
        <v>1293</v>
      </c>
      <c r="D13" s="8">
        <v>128</v>
      </c>
      <c r="E13" s="8">
        <v>826</v>
      </c>
      <c r="F13" s="8">
        <v>1</v>
      </c>
      <c r="G13" s="13">
        <f>'2011.12'!B14-'2012.10'!B13</f>
        <v>-97</v>
      </c>
    </row>
    <row r="14" spans="1:7" ht="36" customHeight="1">
      <c r="A14" s="24" t="s">
        <v>10</v>
      </c>
      <c r="B14" s="8">
        <f t="shared" si="0"/>
        <v>2699</v>
      </c>
      <c r="C14" s="8">
        <v>1516</v>
      </c>
      <c r="D14" s="8">
        <v>115</v>
      </c>
      <c r="E14" s="8">
        <v>1062</v>
      </c>
      <c r="F14" s="8">
        <v>6</v>
      </c>
      <c r="G14" s="13">
        <f>'2011.12'!B15-'2012.10'!B14</f>
        <v>-19</v>
      </c>
    </row>
    <row r="15" spans="1:7" ht="36" customHeight="1">
      <c r="A15" s="24" t="s">
        <v>11</v>
      </c>
      <c r="B15" s="8">
        <f t="shared" si="0"/>
        <v>1267</v>
      </c>
      <c r="C15" s="8">
        <v>708</v>
      </c>
      <c r="D15" s="8">
        <v>66</v>
      </c>
      <c r="E15" s="8">
        <v>492</v>
      </c>
      <c r="F15" s="8">
        <v>1</v>
      </c>
      <c r="G15" s="13">
        <f>'2011.12'!B16-'2012.10'!B15</f>
        <v>-25</v>
      </c>
    </row>
    <row r="16" spans="1:7" ht="36" customHeight="1">
      <c r="A16" s="24" t="s">
        <v>12</v>
      </c>
      <c r="B16" s="8">
        <f t="shared" si="0"/>
        <v>1373</v>
      </c>
      <c r="C16" s="8">
        <v>755</v>
      </c>
      <c r="D16" s="8">
        <v>74</v>
      </c>
      <c r="E16" s="8">
        <v>542</v>
      </c>
      <c r="F16" s="8">
        <v>2</v>
      </c>
      <c r="G16" s="13">
        <f>'2011.12'!B17-'2012.10'!B16</f>
        <v>-34</v>
      </c>
    </row>
    <row r="17" spans="1:7" ht="36" customHeight="1">
      <c r="A17" s="24" t="s">
        <v>13</v>
      </c>
      <c r="B17" s="8">
        <f t="shared" si="0"/>
        <v>2386</v>
      </c>
      <c r="C17" s="8">
        <v>1722</v>
      </c>
      <c r="D17" s="8">
        <v>168</v>
      </c>
      <c r="E17" s="8">
        <v>489</v>
      </c>
      <c r="F17" s="8">
        <v>7</v>
      </c>
      <c r="G17" s="13">
        <f>'2011.12'!B18-'2012.10'!B17</f>
        <v>43</v>
      </c>
    </row>
    <row r="18" spans="1:7" ht="36" customHeight="1">
      <c r="A18" s="24" t="s">
        <v>14</v>
      </c>
      <c r="B18" s="8">
        <f t="shared" si="0"/>
        <v>3939</v>
      </c>
      <c r="C18" s="8">
        <v>2782</v>
      </c>
      <c r="D18" s="8">
        <v>357</v>
      </c>
      <c r="E18" s="8">
        <v>787</v>
      </c>
      <c r="F18" s="8">
        <v>13</v>
      </c>
      <c r="G18" s="13">
        <f>'2011.12'!B19-'2012.10'!B18</f>
        <v>61</v>
      </c>
    </row>
    <row r="19" spans="1:7" ht="36" customHeight="1">
      <c r="A19" s="24" t="s">
        <v>15</v>
      </c>
      <c r="B19" s="8">
        <f t="shared" si="0"/>
        <v>2607</v>
      </c>
      <c r="C19" s="8">
        <v>1907</v>
      </c>
      <c r="D19" s="8">
        <v>142</v>
      </c>
      <c r="E19" s="8">
        <v>546</v>
      </c>
      <c r="F19" s="8">
        <v>12</v>
      </c>
      <c r="G19" s="13">
        <f>'2011.12'!B20-'2012.10'!B19</f>
        <v>-39</v>
      </c>
    </row>
    <row r="20" spans="1:7" ht="36" customHeight="1">
      <c r="A20" s="24" t="s">
        <v>16</v>
      </c>
      <c r="B20" s="8">
        <f t="shared" si="0"/>
        <v>4106</v>
      </c>
      <c r="C20" s="8">
        <v>3080</v>
      </c>
      <c r="D20" s="8">
        <v>219</v>
      </c>
      <c r="E20" s="8">
        <v>797</v>
      </c>
      <c r="F20" s="8">
        <v>10</v>
      </c>
      <c r="G20" s="13">
        <f>'2011.12'!B21-'2012.10'!B20</f>
        <v>-9</v>
      </c>
    </row>
    <row r="21" spans="1:7" ht="36" customHeight="1">
      <c r="A21" s="24" t="s">
        <v>17</v>
      </c>
      <c r="B21" s="8">
        <f>SUM(C21:F21)</f>
        <v>10776</v>
      </c>
      <c r="C21" s="8">
        <v>8683</v>
      </c>
      <c r="D21" s="8">
        <v>589</v>
      </c>
      <c r="E21" s="8">
        <v>1483</v>
      </c>
      <c r="F21" s="8">
        <v>21</v>
      </c>
      <c r="G21" s="13">
        <f>'2011.12'!B22-'2012.10'!B21</f>
        <v>2598</v>
      </c>
    </row>
    <row r="22" spans="1:7" ht="36" customHeight="1">
      <c r="A22" s="6" t="s">
        <v>135</v>
      </c>
      <c r="B22" s="10">
        <f>SUM(C22:F22)</f>
        <v>3398</v>
      </c>
      <c r="C22" s="10">
        <v>2602</v>
      </c>
      <c r="D22" s="10">
        <v>194</v>
      </c>
      <c r="E22" s="10">
        <v>589</v>
      </c>
      <c r="F22" s="10">
        <v>13</v>
      </c>
      <c r="G22" s="14">
        <f>'2011.12'!B23-'2012.10'!B22</f>
        <v>-3398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139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48796</v>
      </c>
      <c r="C5" s="11">
        <f>SUBTOTAL(9,C7:C22)</f>
        <v>33890</v>
      </c>
      <c r="D5" s="11">
        <f>SUBTOTAL(9,D7:D22)</f>
        <v>2806</v>
      </c>
      <c r="E5" s="11">
        <f>SUBTOTAL(9,E7:E22)</f>
        <v>11966</v>
      </c>
      <c r="F5" s="11">
        <f>SUBTOTAL(9,F7:F22)</f>
        <v>134</v>
      </c>
      <c r="G5" s="41">
        <f>SUM(G7:G22)</f>
        <v>-479</v>
      </c>
    </row>
    <row r="6" spans="1:7" ht="25.5" customHeight="1">
      <c r="A6" s="40"/>
      <c r="B6" s="12">
        <f>'2011.12'!B5-'2012.11'!B5</f>
        <v>2255</v>
      </c>
      <c r="C6" s="12">
        <f>'2011.12'!C5-'2012.11'!C5</f>
        <v>1070</v>
      </c>
      <c r="D6" s="12">
        <f>'2011.12'!D5-'2012.11'!D5</f>
        <v>318</v>
      </c>
      <c r="E6" s="12">
        <f>'2011.12'!E5-'2012.11'!E5</f>
        <v>868</v>
      </c>
      <c r="F6" s="12">
        <f>'2011.12'!F5-'2012.11'!F5</f>
        <v>-1</v>
      </c>
      <c r="G6" s="41"/>
    </row>
    <row r="7" spans="1:7" ht="36" customHeight="1">
      <c r="A7" s="25" t="s">
        <v>2</v>
      </c>
      <c r="B7" s="8">
        <f>SUM(C7:F7)</f>
        <v>3374</v>
      </c>
      <c r="C7" s="8">
        <v>2145</v>
      </c>
      <c r="D7" s="8">
        <v>172</v>
      </c>
      <c r="E7" s="8">
        <v>1048</v>
      </c>
      <c r="F7" s="8">
        <v>9</v>
      </c>
      <c r="G7" s="13">
        <f>'2011.12'!B7-'2012.11'!B7</f>
        <v>-71</v>
      </c>
    </row>
    <row r="8" spans="1:7" ht="36" customHeight="1">
      <c r="A8" s="25" t="s">
        <v>3</v>
      </c>
      <c r="B8" s="8">
        <f t="shared" ref="B8:B20" si="0">SUM(C8:F8)</f>
        <v>1497</v>
      </c>
      <c r="C8" s="8">
        <v>880</v>
      </c>
      <c r="D8" s="8">
        <v>67</v>
      </c>
      <c r="E8" s="8">
        <v>539</v>
      </c>
      <c r="F8" s="8">
        <v>11</v>
      </c>
      <c r="G8" s="13">
        <f>'2011.12'!B8-'2012.11'!B8</f>
        <v>6</v>
      </c>
    </row>
    <row r="9" spans="1:7" ht="36" customHeight="1">
      <c r="A9" s="25" t="s">
        <v>4</v>
      </c>
      <c r="B9" s="8">
        <f t="shared" si="0"/>
        <v>1374</v>
      </c>
      <c r="C9" s="8">
        <v>734</v>
      </c>
      <c r="D9" s="8">
        <v>75</v>
      </c>
      <c r="E9" s="8">
        <v>564</v>
      </c>
      <c r="F9" s="8">
        <v>1</v>
      </c>
      <c r="G9" s="13">
        <f>'2011.12'!B9-'2012.11'!B9</f>
        <v>-13</v>
      </c>
    </row>
    <row r="10" spans="1:7" ht="36" customHeight="1">
      <c r="A10" s="25" t="s">
        <v>5</v>
      </c>
      <c r="B10" s="8">
        <f t="shared" si="0"/>
        <v>2699</v>
      </c>
      <c r="C10" s="8">
        <v>1621</v>
      </c>
      <c r="D10" s="8">
        <v>160</v>
      </c>
      <c r="E10" s="8">
        <v>905</v>
      </c>
      <c r="F10" s="8">
        <v>13</v>
      </c>
      <c r="G10" s="13">
        <f>'2011.12'!B10-'2012.11'!B10</f>
        <v>-20</v>
      </c>
    </row>
    <row r="11" spans="1:7" ht="36" customHeight="1">
      <c r="A11" s="25" t="s">
        <v>6</v>
      </c>
      <c r="B11" s="8">
        <f t="shared" si="0"/>
        <v>2283</v>
      </c>
      <c r="C11" s="8">
        <v>1598</v>
      </c>
      <c r="D11" s="8">
        <v>159</v>
      </c>
      <c r="E11" s="8">
        <v>521</v>
      </c>
      <c r="F11" s="8">
        <v>5</v>
      </c>
      <c r="G11" s="13">
        <f>'2011.12'!B11-'2012.11'!B11</f>
        <v>406</v>
      </c>
    </row>
    <row r="12" spans="1:7" ht="36" customHeight="1">
      <c r="A12" s="25" t="s">
        <v>8</v>
      </c>
      <c r="B12" s="8">
        <f t="shared" si="0"/>
        <v>2679</v>
      </c>
      <c r="C12" s="8">
        <v>1750</v>
      </c>
      <c r="D12" s="8">
        <v>144</v>
      </c>
      <c r="E12" s="8">
        <v>776</v>
      </c>
      <c r="F12" s="8">
        <v>9</v>
      </c>
      <c r="G12" s="13">
        <f>'2011.12'!B13-'2012.11'!B12</f>
        <v>223</v>
      </c>
    </row>
    <row r="13" spans="1:7" ht="36" customHeight="1">
      <c r="A13" s="25" t="s">
        <v>9</v>
      </c>
      <c r="B13" s="8">
        <f t="shared" si="0"/>
        <v>2249</v>
      </c>
      <c r="C13" s="8">
        <v>1308</v>
      </c>
      <c r="D13" s="8">
        <v>122</v>
      </c>
      <c r="E13" s="8">
        <v>818</v>
      </c>
      <c r="F13" s="8">
        <v>1</v>
      </c>
      <c r="G13" s="13">
        <f>'2011.12'!B14-'2012.11'!B13</f>
        <v>-98</v>
      </c>
    </row>
    <row r="14" spans="1:7" ht="36" customHeight="1">
      <c r="A14" s="25" t="s">
        <v>10</v>
      </c>
      <c r="B14" s="8">
        <f t="shared" si="0"/>
        <v>2708</v>
      </c>
      <c r="C14" s="8">
        <v>1516</v>
      </c>
      <c r="D14" s="8">
        <v>116</v>
      </c>
      <c r="E14" s="8">
        <v>1070</v>
      </c>
      <c r="F14" s="8">
        <v>6</v>
      </c>
      <c r="G14" s="13">
        <f>'2011.12'!B15-'2012.11'!B14</f>
        <v>-28</v>
      </c>
    </row>
    <row r="15" spans="1:7" ht="36" customHeight="1">
      <c r="A15" s="25" t="s">
        <v>11</v>
      </c>
      <c r="B15" s="8">
        <f t="shared" si="0"/>
        <v>1270</v>
      </c>
      <c r="C15" s="8">
        <v>706</v>
      </c>
      <c r="D15" s="8">
        <v>66</v>
      </c>
      <c r="E15" s="8">
        <v>497</v>
      </c>
      <c r="F15" s="8">
        <v>1</v>
      </c>
      <c r="G15" s="13">
        <f>'2011.12'!B16-'2012.11'!B15</f>
        <v>-28</v>
      </c>
    </row>
    <row r="16" spans="1:7" ht="36" customHeight="1">
      <c r="A16" s="25" t="s">
        <v>12</v>
      </c>
      <c r="B16" s="8">
        <f t="shared" si="0"/>
        <v>1367</v>
      </c>
      <c r="C16" s="8">
        <v>753</v>
      </c>
      <c r="D16" s="8">
        <v>73</v>
      </c>
      <c r="E16" s="8">
        <v>539</v>
      </c>
      <c r="F16" s="8">
        <v>2</v>
      </c>
      <c r="G16" s="13">
        <f>'2011.12'!B17-'2012.11'!B16</f>
        <v>-28</v>
      </c>
    </row>
    <row r="17" spans="1:7" ht="36" customHeight="1">
      <c r="A17" s="25" t="s">
        <v>13</v>
      </c>
      <c r="B17" s="8">
        <f t="shared" si="0"/>
        <v>2460</v>
      </c>
      <c r="C17" s="8">
        <v>1801</v>
      </c>
      <c r="D17" s="8">
        <v>168</v>
      </c>
      <c r="E17" s="8">
        <v>484</v>
      </c>
      <c r="F17" s="8">
        <v>7</v>
      </c>
      <c r="G17" s="13">
        <f>'2011.12'!B18-'2012.11'!B17</f>
        <v>-31</v>
      </c>
    </row>
    <row r="18" spans="1:7" ht="36" customHeight="1">
      <c r="A18" s="25" t="s">
        <v>14</v>
      </c>
      <c r="B18" s="8">
        <f t="shared" si="0"/>
        <v>3944</v>
      </c>
      <c r="C18" s="8">
        <v>2788</v>
      </c>
      <c r="D18" s="8">
        <v>359</v>
      </c>
      <c r="E18" s="8">
        <v>784</v>
      </c>
      <c r="F18" s="8">
        <v>13</v>
      </c>
      <c r="G18" s="13">
        <f>'2011.12'!B19-'2012.11'!B18</f>
        <v>56</v>
      </c>
    </row>
    <row r="19" spans="1:7" ht="36" customHeight="1">
      <c r="A19" s="25" t="s">
        <v>15</v>
      </c>
      <c r="B19" s="8">
        <f t="shared" si="0"/>
        <v>2597</v>
      </c>
      <c r="C19" s="8">
        <v>1907</v>
      </c>
      <c r="D19" s="8">
        <v>136</v>
      </c>
      <c r="E19" s="8">
        <v>542</v>
      </c>
      <c r="F19" s="8">
        <v>12</v>
      </c>
      <c r="G19" s="13">
        <f>'2011.12'!B20-'2012.11'!B19</f>
        <v>-29</v>
      </c>
    </row>
    <row r="20" spans="1:7" ht="36" customHeight="1">
      <c r="A20" s="25" t="s">
        <v>16</v>
      </c>
      <c r="B20" s="8">
        <f t="shared" si="0"/>
        <v>4111</v>
      </c>
      <c r="C20" s="8">
        <v>3081</v>
      </c>
      <c r="D20" s="8">
        <v>216</v>
      </c>
      <c r="E20" s="8">
        <v>804</v>
      </c>
      <c r="F20" s="8">
        <v>10</v>
      </c>
      <c r="G20" s="13">
        <f>'2011.12'!B21-'2012.11'!B20</f>
        <v>-14</v>
      </c>
    </row>
    <row r="21" spans="1:7" ht="36" customHeight="1">
      <c r="A21" s="25" t="s">
        <v>17</v>
      </c>
      <c r="B21" s="8">
        <f>SUM(C21:F21)</f>
        <v>10881</v>
      </c>
      <c r="C21" s="8">
        <v>8760</v>
      </c>
      <c r="D21" s="8">
        <v>597</v>
      </c>
      <c r="E21" s="8">
        <v>1503</v>
      </c>
      <c r="F21" s="8">
        <v>21</v>
      </c>
      <c r="G21" s="13">
        <f>'2011.12'!B22-'2012.11'!B21</f>
        <v>2493</v>
      </c>
    </row>
    <row r="22" spans="1:7" ht="36" customHeight="1">
      <c r="A22" s="6" t="s">
        <v>135</v>
      </c>
      <c r="B22" s="10">
        <f>SUM(C22:F22)</f>
        <v>3303</v>
      </c>
      <c r="C22" s="10">
        <v>2542</v>
      </c>
      <c r="D22" s="10">
        <v>176</v>
      </c>
      <c r="E22" s="10">
        <v>572</v>
      </c>
      <c r="F22" s="10">
        <v>13</v>
      </c>
      <c r="G22" s="14">
        <f>'2011.12'!B23-'2012.11'!B22</f>
        <v>-3303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4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140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48762</v>
      </c>
      <c r="C5" s="11">
        <f>SUBTOTAL(9,C7:C22)</f>
        <v>33890</v>
      </c>
      <c r="D5" s="11">
        <f>SUBTOTAL(9,D7:D22)</f>
        <v>2783</v>
      </c>
      <c r="E5" s="11">
        <f>SUBTOTAL(9,E7:E22)</f>
        <v>11958</v>
      </c>
      <c r="F5" s="11">
        <f>SUBTOTAL(9,F7:F22)</f>
        <v>131</v>
      </c>
      <c r="G5" s="41">
        <f>SUM(G7:G22)</f>
        <v>-445</v>
      </c>
    </row>
    <row r="6" spans="1:7" ht="25.5" customHeight="1">
      <c r="A6" s="40"/>
      <c r="B6" s="12">
        <f>'2011.12'!B5-'2012.12'!B5</f>
        <v>2289</v>
      </c>
      <c r="C6" s="12">
        <f>'2011.12'!C5-'2012.12'!C5</f>
        <v>1070</v>
      </c>
      <c r="D6" s="12">
        <f>'2011.12'!D5-'2012.12'!D5</f>
        <v>341</v>
      </c>
      <c r="E6" s="12">
        <f>'2011.12'!E5-'2012.12'!E5</f>
        <v>876</v>
      </c>
      <c r="F6" s="12">
        <f>'2011.12'!F5-'2012.12'!F5</f>
        <v>2</v>
      </c>
      <c r="G6" s="41"/>
    </row>
    <row r="7" spans="1:7" ht="36" customHeight="1">
      <c r="A7" s="26" t="s">
        <v>2</v>
      </c>
      <c r="B7" s="8">
        <f>SUM(C7:F7)</f>
        <v>3371</v>
      </c>
      <c r="C7" s="8">
        <v>2147</v>
      </c>
      <c r="D7" s="8">
        <v>172</v>
      </c>
      <c r="E7" s="8">
        <v>1042</v>
      </c>
      <c r="F7" s="8">
        <v>10</v>
      </c>
      <c r="G7" s="13">
        <f>'2011.12'!B7-'2012.12'!B7</f>
        <v>-68</v>
      </c>
    </row>
    <row r="8" spans="1:7" ht="36" customHeight="1">
      <c r="A8" s="26" t="s">
        <v>3</v>
      </c>
      <c r="B8" s="8">
        <f t="shared" ref="B8:B20" si="0">SUM(C8:F8)</f>
        <v>1505</v>
      </c>
      <c r="C8" s="8">
        <v>885</v>
      </c>
      <c r="D8" s="8">
        <v>66</v>
      </c>
      <c r="E8" s="8">
        <v>543</v>
      </c>
      <c r="F8" s="8">
        <v>11</v>
      </c>
      <c r="G8" s="13">
        <f>'2011.12'!B8-'2012.12'!B8</f>
        <v>-2</v>
      </c>
    </row>
    <row r="9" spans="1:7" ht="36" customHeight="1">
      <c r="A9" s="26" t="s">
        <v>4</v>
      </c>
      <c r="B9" s="8">
        <f t="shared" si="0"/>
        <v>1385</v>
      </c>
      <c r="C9" s="8">
        <v>745</v>
      </c>
      <c r="D9" s="8">
        <v>74</v>
      </c>
      <c r="E9" s="8">
        <v>565</v>
      </c>
      <c r="F9" s="8">
        <v>1</v>
      </c>
      <c r="G9" s="13">
        <f>'2011.12'!B9-'2012.12'!B9</f>
        <v>-24</v>
      </c>
    </row>
    <row r="10" spans="1:7" ht="36" customHeight="1">
      <c r="A10" s="26" t="s">
        <v>5</v>
      </c>
      <c r="B10" s="8">
        <f t="shared" si="0"/>
        <v>2780</v>
      </c>
      <c r="C10" s="8">
        <v>1621</v>
      </c>
      <c r="D10" s="8">
        <v>161</v>
      </c>
      <c r="E10" s="8">
        <v>985</v>
      </c>
      <c r="F10" s="8">
        <v>13</v>
      </c>
      <c r="G10" s="13">
        <f>'2011.12'!B10-'2012.12'!B10</f>
        <v>-101</v>
      </c>
    </row>
    <row r="11" spans="1:7" ht="36" customHeight="1">
      <c r="A11" s="26" t="s">
        <v>6</v>
      </c>
      <c r="B11" s="8">
        <f t="shared" si="0"/>
        <v>2284</v>
      </c>
      <c r="C11" s="8">
        <v>1598</v>
      </c>
      <c r="D11" s="8">
        <v>160</v>
      </c>
      <c r="E11" s="8">
        <v>522</v>
      </c>
      <c r="F11" s="8">
        <v>4</v>
      </c>
      <c r="G11" s="13">
        <f>'2011.12'!B11-'2012.12'!B11</f>
        <v>405</v>
      </c>
    </row>
    <row r="12" spans="1:7" ht="36" customHeight="1">
      <c r="A12" s="26" t="s">
        <v>8</v>
      </c>
      <c r="B12" s="8">
        <f t="shared" si="0"/>
        <v>2665</v>
      </c>
      <c r="C12" s="8">
        <v>1745</v>
      </c>
      <c r="D12" s="8">
        <v>143</v>
      </c>
      <c r="E12" s="8">
        <v>767</v>
      </c>
      <c r="F12" s="8">
        <v>10</v>
      </c>
      <c r="G12" s="13">
        <f>'2011.12'!B13-'2012.12'!B12</f>
        <v>237</v>
      </c>
    </row>
    <row r="13" spans="1:7" ht="36" customHeight="1">
      <c r="A13" s="26" t="s">
        <v>9</v>
      </c>
      <c r="B13" s="8">
        <f t="shared" si="0"/>
        <v>2239</v>
      </c>
      <c r="C13" s="8">
        <v>1308</v>
      </c>
      <c r="D13" s="8">
        <v>119</v>
      </c>
      <c r="E13" s="8">
        <v>811</v>
      </c>
      <c r="F13" s="8">
        <v>1</v>
      </c>
      <c r="G13" s="13">
        <f>'2011.12'!B14-'2012.12'!B13</f>
        <v>-88</v>
      </c>
    </row>
    <row r="14" spans="1:7" ht="36" customHeight="1">
      <c r="A14" s="26" t="s">
        <v>10</v>
      </c>
      <c r="B14" s="8">
        <f t="shared" si="0"/>
        <v>2703</v>
      </c>
      <c r="C14" s="8">
        <v>1515</v>
      </c>
      <c r="D14" s="8">
        <v>116</v>
      </c>
      <c r="E14" s="8">
        <v>1066</v>
      </c>
      <c r="F14" s="8">
        <v>6</v>
      </c>
      <c r="G14" s="13">
        <f>'2011.12'!B15-'2012.12'!B14</f>
        <v>-23</v>
      </c>
    </row>
    <row r="15" spans="1:7" ht="36" customHeight="1">
      <c r="A15" s="26" t="s">
        <v>11</v>
      </c>
      <c r="B15" s="8">
        <f t="shared" si="0"/>
        <v>1265</v>
      </c>
      <c r="C15" s="8">
        <v>704</v>
      </c>
      <c r="D15" s="8">
        <v>64</v>
      </c>
      <c r="E15" s="8">
        <v>496</v>
      </c>
      <c r="F15" s="8">
        <v>1</v>
      </c>
      <c r="G15" s="13">
        <f>'2011.12'!B16-'2012.12'!B15</f>
        <v>-23</v>
      </c>
    </row>
    <row r="16" spans="1:7" ht="36" customHeight="1">
      <c r="A16" s="26" t="s">
        <v>12</v>
      </c>
      <c r="B16" s="8">
        <f t="shared" si="0"/>
        <v>1366</v>
      </c>
      <c r="C16" s="8">
        <v>754</v>
      </c>
      <c r="D16" s="8">
        <v>71</v>
      </c>
      <c r="E16" s="8">
        <v>539</v>
      </c>
      <c r="F16" s="8">
        <v>2</v>
      </c>
      <c r="G16" s="13">
        <f>'2011.12'!B17-'2012.12'!B16</f>
        <v>-27</v>
      </c>
    </row>
    <row r="17" spans="1:7" ht="36" customHeight="1">
      <c r="A17" s="26" t="s">
        <v>13</v>
      </c>
      <c r="B17" s="8">
        <f t="shared" si="0"/>
        <v>2456</v>
      </c>
      <c r="C17" s="8">
        <v>1803</v>
      </c>
      <c r="D17" s="8">
        <v>165</v>
      </c>
      <c r="E17" s="8">
        <v>481</v>
      </c>
      <c r="F17" s="8">
        <v>7</v>
      </c>
      <c r="G17" s="13">
        <f>'2011.12'!B18-'2012.12'!B17</f>
        <v>-27</v>
      </c>
    </row>
    <row r="18" spans="1:7" ht="36" customHeight="1">
      <c r="A18" s="26" t="s">
        <v>14</v>
      </c>
      <c r="B18" s="8">
        <f t="shared" si="0"/>
        <v>3930</v>
      </c>
      <c r="C18" s="8">
        <v>2792</v>
      </c>
      <c r="D18" s="8">
        <v>352</v>
      </c>
      <c r="E18" s="8">
        <v>776</v>
      </c>
      <c r="F18" s="8">
        <v>10</v>
      </c>
      <c r="G18" s="13">
        <f>'2011.12'!B19-'2012.12'!B18</f>
        <v>70</v>
      </c>
    </row>
    <row r="19" spans="1:7" ht="36" customHeight="1">
      <c r="A19" s="26" t="s">
        <v>15</v>
      </c>
      <c r="B19" s="8">
        <f t="shared" si="0"/>
        <v>2606</v>
      </c>
      <c r="C19" s="8">
        <v>1905</v>
      </c>
      <c r="D19" s="8">
        <v>136</v>
      </c>
      <c r="E19" s="8">
        <v>553</v>
      </c>
      <c r="F19" s="8">
        <v>12</v>
      </c>
      <c r="G19" s="13">
        <f>'2011.12'!B20-'2012.12'!B19</f>
        <v>-38</v>
      </c>
    </row>
    <row r="20" spans="1:7" ht="36" customHeight="1">
      <c r="A20" s="26" t="s">
        <v>16</v>
      </c>
      <c r="B20" s="8">
        <f t="shared" si="0"/>
        <v>4028</v>
      </c>
      <c r="C20" s="8">
        <v>3073</v>
      </c>
      <c r="D20" s="8">
        <v>218</v>
      </c>
      <c r="E20" s="8">
        <v>728</v>
      </c>
      <c r="F20" s="8">
        <v>9</v>
      </c>
      <c r="G20" s="13">
        <f>'2011.12'!B21-'2012.12'!B20</f>
        <v>69</v>
      </c>
    </row>
    <row r="21" spans="1:7" ht="36" customHeight="1">
      <c r="A21" s="26" t="s">
        <v>17</v>
      </c>
      <c r="B21" s="8">
        <f>SUM(C21:F21)</f>
        <v>10763</v>
      </c>
      <c r="C21" s="8">
        <v>8666</v>
      </c>
      <c r="D21" s="8">
        <v>590</v>
      </c>
      <c r="E21" s="8">
        <v>1486</v>
      </c>
      <c r="F21" s="8">
        <v>21</v>
      </c>
      <c r="G21" s="13">
        <f>'2011.12'!B22-'2012.12'!B21</f>
        <v>2611</v>
      </c>
    </row>
    <row r="22" spans="1:7" ht="36" customHeight="1">
      <c r="A22" s="6" t="s">
        <v>135</v>
      </c>
      <c r="B22" s="10">
        <f>SUM(C22:F22)</f>
        <v>3416</v>
      </c>
      <c r="C22" s="10">
        <v>2629</v>
      </c>
      <c r="D22" s="10">
        <v>176</v>
      </c>
      <c r="E22" s="10">
        <v>598</v>
      </c>
      <c r="F22" s="10">
        <v>13</v>
      </c>
      <c r="G22" s="14">
        <f>'2011.12'!B23-'2012.12'!B22</f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141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48758</v>
      </c>
      <c r="C5" s="11">
        <f>SUBTOTAL(9,C7:C22)</f>
        <v>33908</v>
      </c>
      <c r="D5" s="11">
        <f>SUBTOTAL(9,D7:D22)</f>
        <v>2747</v>
      </c>
      <c r="E5" s="11">
        <f>SUBTOTAL(9,E7:E22)</f>
        <v>11965</v>
      </c>
      <c r="F5" s="11">
        <f>SUBTOTAL(9,F7:F22)</f>
        <v>138</v>
      </c>
      <c r="G5" s="41">
        <f>SUM(G7:G22)</f>
        <v>-245</v>
      </c>
    </row>
    <row r="6" spans="1:7" ht="25.5" customHeight="1">
      <c r="A6" s="40"/>
      <c r="B6" s="12">
        <f>'2012.01'!B5-'2013.01'!B5</f>
        <v>2479</v>
      </c>
      <c r="C6" s="12">
        <f>'2012.01'!C5-'2013.01'!C5</f>
        <v>1218</v>
      </c>
      <c r="D6" s="12">
        <f>'2012.01'!D5-'2013.01'!D5</f>
        <v>393</v>
      </c>
      <c r="E6" s="12">
        <f>'2012.01'!E5-'2013.01'!E5</f>
        <v>870</v>
      </c>
      <c r="F6" s="12">
        <f>'2012.01'!F5-'2013.01'!F5</f>
        <v>-2</v>
      </c>
      <c r="G6" s="41"/>
    </row>
    <row r="7" spans="1:7" ht="36" customHeight="1">
      <c r="A7" s="27" t="s">
        <v>2</v>
      </c>
      <c r="B7" s="8">
        <f>SUM(C7:F7)</f>
        <v>3367</v>
      </c>
      <c r="C7" s="8">
        <v>2142</v>
      </c>
      <c r="D7" s="8">
        <v>168</v>
      </c>
      <c r="E7" s="8">
        <v>1047</v>
      </c>
      <c r="F7" s="8">
        <v>10</v>
      </c>
      <c r="G7" s="13">
        <f>'2012.01'!B7-'2013.01'!B7</f>
        <v>-60</v>
      </c>
    </row>
    <row r="8" spans="1:7" ht="36" customHeight="1">
      <c r="A8" s="27" t="s">
        <v>3</v>
      </c>
      <c r="B8" s="8">
        <f t="shared" ref="B8:B20" si="0">SUM(C8:F8)</f>
        <v>1504</v>
      </c>
      <c r="C8" s="8">
        <v>882</v>
      </c>
      <c r="D8" s="8">
        <v>66</v>
      </c>
      <c r="E8" s="8">
        <v>545</v>
      </c>
      <c r="F8" s="8">
        <v>11</v>
      </c>
      <c r="G8" s="13">
        <f>'2012.01'!B8-'2013.01'!B8</f>
        <v>14</v>
      </c>
    </row>
    <row r="9" spans="1:7" ht="36" customHeight="1">
      <c r="A9" s="27" t="s">
        <v>4</v>
      </c>
      <c r="B9" s="8">
        <f t="shared" si="0"/>
        <v>1386</v>
      </c>
      <c r="C9" s="8">
        <v>747</v>
      </c>
      <c r="D9" s="8">
        <v>74</v>
      </c>
      <c r="E9" s="8">
        <v>563</v>
      </c>
      <c r="F9" s="8">
        <v>2</v>
      </c>
      <c r="G9" s="13">
        <f>'2012.01'!B9-'2013.01'!B9</f>
        <v>-13</v>
      </c>
    </row>
    <row r="10" spans="1:7" ht="36" customHeight="1">
      <c r="A10" s="27" t="s">
        <v>5</v>
      </c>
      <c r="B10" s="8">
        <f t="shared" si="0"/>
        <v>2806</v>
      </c>
      <c r="C10" s="8">
        <v>1631</v>
      </c>
      <c r="D10" s="8">
        <v>162</v>
      </c>
      <c r="E10" s="8">
        <v>999</v>
      </c>
      <c r="F10" s="8">
        <v>14</v>
      </c>
      <c r="G10" s="13">
        <f>'2012.01'!B10-'2013.01'!B10</f>
        <v>-111</v>
      </c>
    </row>
    <row r="11" spans="1:7" ht="36" customHeight="1">
      <c r="A11" s="27" t="s">
        <v>6</v>
      </c>
      <c r="B11" s="8">
        <f t="shared" si="0"/>
        <v>2289</v>
      </c>
      <c r="C11" s="8">
        <v>1595</v>
      </c>
      <c r="D11" s="8">
        <v>164</v>
      </c>
      <c r="E11" s="8">
        <v>523</v>
      </c>
      <c r="F11" s="8">
        <v>7</v>
      </c>
      <c r="G11" s="13">
        <f>'2012.01'!B11-'2013.01'!B11</f>
        <v>406</v>
      </c>
    </row>
    <row r="12" spans="1:7" ht="36" customHeight="1">
      <c r="A12" s="27" t="s">
        <v>8</v>
      </c>
      <c r="B12" s="8">
        <f t="shared" si="0"/>
        <v>2667</v>
      </c>
      <c r="C12" s="8">
        <v>1754</v>
      </c>
      <c r="D12" s="8">
        <v>142</v>
      </c>
      <c r="E12" s="8">
        <v>761</v>
      </c>
      <c r="F12" s="8">
        <v>10</v>
      </c>
      <c r="G12" s="13">
        <f>'2012.01'!B13-'2013.01'!B12</f>
        <v>261</v>
      </c>
    </row>
    <row r="13" spans="1:7" ht="36" customHeight="1">
      <c r="A13" s="27" t="s">
        <v>9</v>
      </c>
      <c r="B13" s="8">
        <f t="shared" si="0"/>
        <v>2245</v>
      </c>
      <c r="C13" s="8">
        <v>1317</v>
      </c>
      <c r="D13" s="8">
        <v>116</v>
      </c>
      <c r="E13" s="8">
        <v>811</v>
      </c>
      <c r="F13" s="8">
        <v>1</v>
      </c>
      <c r="G13" s="13">
        <f>'2012.01'!B14-'2013.01'!B13</f>
        <v>-77</v>
      </c>
    </row>
    <row r="14" spans="1:7" ht="36" customHeight="1">
      <c r="A14" s="27" t="s">
        <v>10</v>
      </c>
      <c r="B14" s="8">
        <f t="shared" si="0"/>
        <v>2718</v>
      </c>
      <c r="C14" s="8">
        <v>1523</v>
      </c>
      <c r="D14" s="8">
        <v>115</v>
      </c>
      <c r="E14" s="8">
        <v>1073</v>
      </c>
      <c r="F14" s="8">
        <v>7</v>
      </c>
      <c r="G14" s="13">
        <f>'2012.01'!B15-'2013.01'!B14</f>
        <v>-41</v>
      </c>
    </row>
    <row r="15" spans="1:7" ht="36" customHeight="1">
      <c r="A15" s="27" t="s">
        <v>11</v>
      </c>
      <c r="B15" s="8">
        <f t="shared" si="0"/>
        <v>1262</v>
      </c>
      <c r="C15" s="8">
        <v>701</v>
      </c>
      <c r="D15" s="8">
        <v>64</v>
      </c>
      <c r="E15" s="8">
        <v>496</v>
      </c>
      <c r="F15" s="8">
        <v>1</v>
      </c>
      <c r="G15" s="13">
        <f>'2012.01'!B16-'2013.01'!B15</f>
        <v>-28</v>
      </c>
    </row>
    <row r="16" spans="1:7" ht="36" customHeight="1">
      <c r="A16" s="27" t="s">
        <v>12</v>
      </c>
      <c r="B16" s="8">
        <f t="shared" si="0"/>
        <v>1357</v>
      </c>
      <c r="C16" s="8">
        <v>747</v>
      </c>
      <c r="D16" s="8">
        <v>69</v>
      </c>
      <c r="E16" s="8">
        <v>539</v>
      </c>
      <c r="F16" s="8">
        <v>2</v>
      </c>
      <c r="G16" s="13">
        <f>'2012.01'!B17-'2013.01'!B16</f>
        <v>-16</v>
      </c>
    </row>
    <row r="17" spans="1:7" ht="36" customHeight="1">
      <c r="A17" s="27" t="s">
        <v>13</v>
      </c>
      <c r="B17" s="8">
        <f t="shared" si="0"/>
        <v>2475</v>
      </c>
      <c r="C17" s="8">
        <v>1817</v>
      </c>
      <c r="D17" s="8">
        <v>170</v>
      </c>
      <c r="E17" s="8">
        <v>481</v>
      </c>
      <c r="F17" s="8">
        <v>7</v>
      </c>
      <c r="G17" s="13">
        <f>'2012.01'!B18-'2013.01'!B17</f>
        <v>-31</v>
      </c>
    </row>
    <row r="18" spans="1:7" ht="36" customHeight="1">
      <c r="A18" s="27" t="s">
        <v>14</v>
      </c>
      <c r="B18" s="8">
        <f t="shared" si="0"/>
        <v>3854</v>
      </c>
      <c r="C18" s="8">
        <v>2769</v>
      </c>
      <c r="D18" s="8">
        <v>307</v>
      </c>
      <c r="E18" s="8">
        <v>768</v>
      </c>
      <c r="F18" s="8">
        <v>10</v>
      </c>
      <c r="G18" s="13">
        <f>'2012.01'!B19-'2013.01'!B18</f>
        <v>140</v>
      </c>
    </row>
    <row r="19" spans="1:7" ht="36" customHeight="1">
      <c r="A19" s="27" t="s">
        <v>15</v>
      </c>
      <c r="B19" s="8">
        <f t="shared" si="0"/>
        <v>2644</v>
      </c>
      <c r="C19" s="8">
        <v>1922</v>
      </c>
      <c r="D19" s="8">
        <v>153</v>
      </c>
      <c r="E19" s="8">
        <v>557</v>
      </c>
      <c r="F19" s="8">
        <v>12</v>
      </c>
      <c r="G19" s="13">
        <f>'2012.01'!B20-'2013.01'!B19</f>
        <v>-57</v>
      </c>
    </row>
    <row r="20" spans="1:7" ht="36" customHeight="1">
      <c r="A20" s="27" t="s">
        <v>16</v>
      </c>
      <c r="B20" s="8">
        <f t="shared" si="0"/>
        <v>4036</v>
      </c>
      <c r="C20" s="8">
        <v>3076</v>
      </c>
      <c r="D20" s="8">
        <v>223</v>
      </c>
      <c r="E20" s="8">
        <v>727</v>
      </c>
      <c r="F20" s="8">
        <v>10</v>
      </c>
      <c r="G20" s="13">
        <f>'2012.01'!B21-'2013.01'!B20</f>
        <v>44</v>
      </c>
    </row>
    <row r="21" spans="1:7" ht="36" customHeight="1">
      <c r="A21" s="27" t="s">
        <v>17</v>
      </c>
      <c r="B21" s="8">
        <f>SUM(C21:F21)</f>
        <v>8804</v>
      </c>
      <c r="C21" s="8">
        <v>6996</v>
      </c>
      <c r="D21" s="8">
        <v>521</v>
      </c>
      <c r="E21" s="8">
        <v>1266</v>
      </c>
      <c r="F21" s="8">
        <v>21</v>
      </c>
      <c r="G21" s="13">
        <f>'2012.01'!B22-'2013.01'!B21</f>
        <v>4668</v>
      </c>
    </row>
    <row r="22" spans="1:7" ht="36" customHeight="1">
      <c r="A22" s="6" t="s">
        <v>135</v>
      </c>
      <c r="B22" s="10">
        <f>SUM(C22:F22)</f>
        <v>5344</v>
      </c>
      <c r="C22" s="10">
        <v>4289</v>
      </c>
      <c r="D22" s="10">
        <v>233</v>
      </c>
      <c r="E22" s="10">
        <v>809</v>
      </c>
      <c r="F22" s="10">
        <v>13</v>
      </c>
      <c r="G22" s="13">
        <f>'2012.01'!B23-'2013.01'!B22</f>
        <v>-5344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37" t="s">
        <v>19</v>
      </c>
      <c r="B1" s="38"/>
      <c r="C1" s="38"/>
      <c r="D1" s="38"/>
      <c r="E1" s="38"/>
      <c r="F1" s="38"/>
      <c r="G1" s="38"/>
    </row>
    <row r="3" spans="1:15" ht="14.25">
      <c r="A3" s="39" t="s">
        <v>30</v>
      </c>
      <c r="B3" s="39"/>
      <c r="C3" s="39"/>
      <c r="D3" s="39"/>
      <c r="E3" s="39"/>
      <c r="F3" s="39"/>
      <c r="G3" s="39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40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41">
        <f>SUM(G7:G22)</f>
        <v>-148</v>
      </c>
      <c r="O5" s="15"/>
    </row>
    <row r="6" spans="1:15" ht="25.5" customHeight="1">
      <c r="A6" s="40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41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142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0" t="s">
        <v>1</v>
      </c>
      <c r="B5" s="32">
        <f>SUBTOTAL(9,B7:B22)</f>
        <v>48748</v>
      </c>
      <c r="C5" s="32">
        <f>SUBTOTAL(9,C7:C22)</f>
        <v>33892</v>
      </c>
      <c r="D5" s="32">
        <f>SUBTOTAL(9,D7:D22)</f>
        <v>2752</v>
      </c>
      <c r="E5" s="32">
        <f>SUBTOTAL(9,E7:E22)</f>
        <v>11966</v>
      </c>
      <c r="F5" s="32">
        <f>SUBTOTAL(9,F7:F22)</f>
        <v>138</v>
      </c>
      <c r="G5" s="42">
        <f>SUM(G7:G22)</f>
        <v>10</v>
      </c>
    </row>
    <row r="6" spans="1:7" ht="25.5" customHeight="1">
      <c r="A6" s="30" t="s">
        <v>144</v>
      </c>
      <c r="B6" s="33">
        <f>'2013.01'!B5-'2013.02'!B5</f>
        <v>10</v>
      </c>
      <c r="C6" s="33">
        <f>'2013.01'!C5-'2013.02'!C5</f>
        <v>16</v>
      </c>
      <c r="D6" s="33">
        <f>'2013.01'!D5-'2013.02'!D5</f>
        <v>-5</v>
      </c>
      <c r="E6" s="33">
        <f>'2013.01'!E5-'2013.02'!E5</f>
        <v>-1</v>
      </c>
      <c r="F6" s="33">
        <f>'2013.01'!F5-'2013.02'!F5</f>
        <v>0</v>
      </c>
      <c r="G6" s="42"/>
    </row>
    <row r="7" spans="1:7" ht="36" customHeight="1">
      <c r="A7" s="28" t="s">
        <v>2</v>
      </c>
      <c r="B7" s="34">
        <f>SUM(C7:F7)</f>
        <v>3358</v>
      </c>
      <c r="C7" s="34">
        <v>2133</v>
      </c>
      <c r="D7" s="34">
        <v>170</v>
      </c>
      <c r="E7" s="34">
        <v>1046</v>
      </c>
      <c r="F7" s="34">
        <v>9</v>
      </c>
      <c r="G7" s="35">
        <f>'2013.01'!B7-'2013.02'!B7</f>
        <v>9</v>
      </c>
    </row>
    <row r="8" spans="1:7" ht="36" customHeight="1">
      <c r="A8" s="28" t="s">
        <v>3</v>
      </c>
      <c r="B8" s="34">
        <f t="shared" ref="B8:B20" si="0">SUM(C8:F8)</f>
        <v>1498</v>
      </c>
      <c r="C8" s="34">
        <v>880</v>
      </c>
      <c r="D8" s="34">
        <v>64</v>
      </c>
      <c r="E8" s="34">
        <v>543</v>
      </c>
      <c r="F8" s="34">
        <v>11</v>
      </c>
      <c r="G8" s="35">
        <f>'2013.01'!B8-'2013.02'!B8</f>
        <v>6</v>
      </c>
    </row>
    <row r="9" spans="1:7" ht="36" customHeight="1">
      <c r="A9" s="28" t="s">
        <v>4</v>
      </c>
      <c r="B9" s="34">
        <f t="shared" si="0"/>
        <v>1372</v>
      </c>
      <c r="C9" s="34">
        <v>740</v>
      </c>
      <c r="D9" s="34">
        <v>72</v>
      </c>
      <c r="E9" s="34">
        <v>558</v>
      </c>
      <c r="F9" s="34">
        <v>2</v>
      </c>
      <c r="G9" s="35">
        <f>'2013.01'!B9-'2013.02'!B9</f>
        <v>14</v>
      </c>
    </row>
    <row r="10" spans="1:7" ht="36" customHeight="1">
      <c r="A10" s="28" t="s">
        <v>5</v>
      </c>
      <c r="B10" s="34">
        <f t="shared" si="0"/>
        <v>2800</v>
      </c>
      <c r="C10" s="34">
        <v>1628</v>
      </c>
      <c r="D10" s="34">
        <v>165</v>
      </c>
      <c r="E10" s="34">
        <v>993</v>
      </c>
      <c r="F10" s="34">
        <v>14</v>
      </c>
      <c r="G10" s="35">
        <f>'2013.01'!B10-'2013.02'!B10</f>
        <v>6</v>
      </c>
    </row>
    <row r="11" spans="1:7" ht="36" customHeight="1">
      <c r="A11" s="28" t="s">
        <v>6</v>
      </c>
      <c r="B11" s="34">
        <f t="shared" si="0"/>
        <v>2301</v>
      </c>
      <c r="C11" s="34">
        <v>1607</v>
      </c>
      <c r="D11" s="34">
        <v>162</v>
      </c>
      <c r="E11" s="34">
        <v>526</v>
      </c>
      <c r="F11" s="34">
        <v>6</v>
      </c>
      <c r="G11" s="35">
        <f>'2013.01'!B11-'2013.02'!B11</f>
        <v>-12</v>
      </c>
    </row>
    <row r="12" spans="1:7" ht="36" customHeight="1">
      <c r="A12" s="28" t="s">
        <v>8</v>
      </c>
      <c r="B12" s="34">
        <f t="shared" si="0"/>
        <v>2685</v>
      </c>
      <c r="C12" s="34">
        <v>1773</v>
      </c>
      <c r="D12" s="34">
        <v>144</v>
      </c>
      <c r="E12" s="34">
        <v>758</v>
      </c>
      <c r="F12" s="34">
        <v>10</v>
      </c>
      <c r="G12" s="35">
        <f>'2013.01'!B12-'2013.02'!B12</f>
        <v>-18</v>
      </c>
    </row>
    <row r="13" spans="1:7" ht="36" customHeight="1">
      <c r="A13" s="28" t="s">
        <v>9</v>
      </c>
      <c r="B13" s="34">
        <f t="shared" si="0"/>
        <v>2252</v>
      </c>
      <c r="C13" s="34">
        <v>1321</v>
      </c>
      <c r="D13" s="34">
        <v>113</v>
      </c>
      <c r="E13" s="34">
        <v>817</v>
      </c>
      <c r="F13" s="34">
        <v>1</v>
      </c>
      <c r="G13" s="35">
        <f>'2013.01'!B13-'2013.02'!B13</f>
        <v>-7</v>
      </c>
    </row>
    <row r="14" spans="1:7" ht="36" customHeight="1">
      <c r="A14" s="28" t="s">
        <v>10</v>
      </c>
      <c r="B14" s="34">
        <f t="shared" si="0"/>
        <v>2742</v>
      </c>
      <c r="C14" s="34">
        <v>1546</v>
      </c>
      <c r="D14" s="34">
        <v>117</v>
      </c>
      <c r="E14" s="34">
        <v>1072</v>
      </c>
      <c r="F14" s="34">
        <v>7</v>
      </c>
      <c r="G14" s="35">
        <f>'2013.01'!B14-'2013.02'!B14</f>
        <v>-24</v>
      </c>
    </row>
    <row r="15" spans="1:7" ht="36" customHeight="1">
      <c r="A15" s="28" t="s">
        <v>11</v>
      </c>
      <c r="B15" s="34">
        <f t="shared" si="0"/>
        <v>1245</v>
      </c>
      <c r="C15" s="34">
        <v>691</v>
      </c>
      <c r="D15" s="34">
        <v>62</v>
      </c>
      <c r="E15" s="34">
        <v>491</v>
      </c>
      <c r="F15" s="34">
        <v>1</v>
      </c>
      <c r="G15" s="35">
        <f>'2013.01'!B15-'2013.02'!B15</f>
        <v>17</v>
      </c>
    </row>
    <row r="16" spans="1:7" ht="36" customHeight="1">
      <c r="A16" s="28" t="s">
        <v>12</v>
      </c>
      <c r="B16" s="34">
        <f t="shared" si="0"/>
        <v>1355</v>
      </c>
      <c r="C16" s="34">
        <v>741</v>
      </c>
      <c r="D16" s="34">
        <v>69</v>
      </c>
      <c r="E16" s="34">
        <v>543</v>
      </c>
      <c r="F16" s="34">
        <v>2</v>
      </c>
      <c r="G16" s="35">
        <f>'2013.01'!B16-'2013.02'!B16</f>
        <v>2</v>
      </c>
    </row>
    <row r="17" spans="1:7" ht="36" customHeight="1">
      <c r="A17" s="28" t="s">
        <v>13</v>
      </c>
      <c r="B17" s="34">
        <f t="shared" si="0"/>
        <v>2482</v>
      </c>
      <c r="C17" s="34">
        <v>1810</v>
      </c>
      <c r="D17" s="34">
        <v>171</v>
      </c>
      <c r="E17" s="34">
        <v>494</v>
      </c>
      <c r="F17" s="34">
        <v>7</v>
      </c>
      <c r="G17" s="35">
        <f>'2013.01'!B17-'2013.02'!B17</f>
        <v>-7</v>
      </c>
    </row>
    <row r="18" spans="1:7" ht="36" customHeight="1">
      <c r="A18" s="28" t="s">
        <v>14</v>
      </c>
      <c r="B18" s="34">
        <f t="shared" si="0"/>
        <v>3846</v>
      </c>
      <c r="C18" s="34">
        <v>2765</v>
      </c>
      <c r="D18" s="34">
        <v>308</v>
      </c>
      <c r="E18" s="34">
        <v>763</v>
      </c>
      <c r="F18" s="34">
        <v>10</v>
      </c>
      <c r="G18" s="35">
        <f>'2013.01'!B18-'2013.02'!B18</f>
        <v>8</v>
      </c>
    </row>
    <row r="19" spans="1:7" ht="36" customHeight="1">
      <c r="A19" s="28" t="s">
        <v>15</v>
      </c>
      <c r="B19" s="34">
        <f t="shared" si="0"/>
        <v>2649</v>
      </c>
      <c r="C19" s="34">
        <v>1925</v>
      </c>
      <c r="D19" s="34">
        <v>149</v>
      </c>
      <c r="E19" s="34">
        <v>563</v>
      </c>
      <c r="F19" s="34">
        <v>12</v>
      </c>
      <c r="G19" s="35">
        <f>'2013.01'!B19-'2013.02'!B19</f>
        <v>-5</v>
      </c>
    </row>
    <row r="20" spans="1:7" ht="36" customHeight="1">
      <c r="A20" s="28" t="s">
        <v>16</v>
      </c>
      <c r="B20" s="34">
        <f t="shared" si="0"/>
        <v>4052</v>
      </c>
      <c r="C20" s="34">
        <v>3102</v>
      </c>
      <c r="D20" s="34">
        <v>220</v>
      </c>
      <c r="E20" s="34">
        <v>719</v>
      </c>
      <c r="F20" s="34">
        <v>11</v>
      </c>
      <c r="G20" s="35">
        <f>'2013.01'!B20-'2013.02'!B20</f>
        <v>-16</v>
      </c>
    </row>
    <row r="21" spans="1:7" ht="36" customHeight="1">
      <c r="A21" s="28" t="s">
        <v>17</v>
      </c>
      <c r="B21" s="34">
        <f>SUM(C21:F21)</f>
        <v>8772</v>
      </c>
      <c r="C21" s="34">
        <v>6955</v>
      </c>
      <c r="D21" s="34">
        <v>527</v>
      </c>
      <c r="E21" s="34">
        <v>1269</v>
      </c>
      <c r="F21" s="34">
        <v>21</v>
      </c>
      <c r="G21" s="35">
        <f>'2013.01'!B21-'2013.02'!B21</f>
        <v>32</v>
      </c>
    </row>
    <row r="22" spans="1:7" ht="36" customHeight="1">
      <c r="A22" s="6" t="s">
        <v>135</v>
      </c>
      <c r="B22" s="36">
        <f>SUM(C22:F22)</f>
        <v>5339</v>
      </c>
      <c r="C22" s="36">
        <v>4275</v>
      </c>
      <c r="D22" s="36">
        <v>239</v>
      </c>
      <c r="E22" s="36">
        <v>811</v>
      </c>
      <c r="F22" s="36">
        <v>14</v>
      </c>
      <c r="G22" s="35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145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1" t="s">
        <v>1</v>
      </c>
      <c r="B5" s="32">
        <f>SUBTOTAL(9,B7:B22)</f>
        <v>48873</v>
      </c>
      <c r="C5" s="32">
        <f>SUBTOTAL(9,C7:C22)</f>
        <v>33998</v>
      </c>
      <c r="D5" s="32">
        <f>SUBTOTAL(9,D7:D22)</f>
        <v>2758</v>
      </c>
      <c r="E5" s="32">
        <f>SUBTOTAL(9,E7:E22)</f>
        <v>11982</v>
      </c>
      <c r="F5" s="32">
        <f>SUBTOTAL(9,F7:F22)</f>
        <v>135</v>
      </c>
      <c r="G5" s="42">
        <f>SUM(G7:G22)</f>
        <v>-125</v>
      </c>
    </row>
    <row r="6" spans="1:7" ht="25.5" customHeight="1">
      <c r="A6" s="31" t="s">
        <v>143</v>
      </c>
      <c r="B6" s="33">
        <f>'2013.02'!B5-'2013.03'!B5</f>
        <v>-125</v>
      </c>
      <c r="C6" s="33">
        <f>'2013.02'!C5-'2013.03'!C5</f>
        <v>-106</v>
      </c>
      <c r="D6" s="33">
        <f>'2013.02'!D5-'2013.03'!D5</f>
        <v>-6</v>
      </c>
      <c r="E6" s="33">
        <f>'2013.02'!E5-'2013.03'!E5</f>
        <v>-16</v>
      </c>
      <c r="F6" s="33">
        <f>'2013.02'!F5-'2013.03'!F5</f>
        <v>3</v>
      </c>
      <c r="G6" s="42"/>
    </row>
    <row r="7" spans="1:7" ht="36" customHeight="1">
      <c r="A7" s="31" t="s">
        <v>2</v>
      </c>
      <c r="B7" s="34">
        <f>SUM(C7:F7)</f>
        <v>3364</v>
      </c>
      <c r="C7" s="34">
        <v>2141</v>
      </c>
      <c r="D7" s="34">
        <v>172</v>
      </c>
      <c r="E7" s="34">
        <v>1042</v>
      </c>
      <c r="F7" s="34">
        <v>9</v>
      </c>
      <c r="G7" s="35">
        <f>'2013.02'!B7-'2013.03'!B7</f>
        <v>-6</v>
      </c>
    </row>
    <row r="8" spans="1:7" ht="36" customHeight="1">
      <c r="A8" s="31" t="s">
        <v>3</v>
      </c>
      <c r="B8" s="34">
        <f t="shared" ref="B8:B20" si="0">SUM(C8:F8)</f>
        <v>1492</v>
      </c>
      <c r="C8" s="34">
        <v>877</v>
      </c>
      <c r="D8" s="34">
        <v>64</v>
      </c>
      <c r="E8" s="34">
        <v>540</v>
      </c>
      <c r="F8" s="34">
        <v>11</v>
      </c>
      <c r="G8" s="35">
        <f>'2013.02'!B8-'2013.03'!B8</f>
        <v>6</v>
      </c>
    </row>
    <row r="9" spans="1:7" ht="36" customHeight="1">
      <c r="A9" s="31" t="s">
        <v>4</v>
      </c>
      <c r="B9" s="34">
        <f t="shared" si="0"/>
        <v>1370</v>
      </c>
      <c r="C9" s="34">
        <v>740</v>
      </c>
      <c r="D9" s="34">
        <v>70</v>
      </c>
      <c r="E9" s="34">
        <v>558</v>
      </c>
      <c r="F9" s="34">
        <v>2</v>
      </c>
      <c r="G9" s="35">
        <f>'2013.02'!B9-'2013.03'!B9</f>
        <v>2</v>
      </c>
    </row>
    <row r="10" spans="1:7" ht="36" customHeight="1">
      <c r="A10" s="31" t="s">
        <v>5</v>
      </c>
      <c r="B10" s="34">
        <f t="shared" si="0"/>
        <v>2815</v>
      </c>
      <c r="C10" s="34">
        <v>1639</v>
      </c>
      <c r="D10" s="34">
        <v>165</v>
      </c>
      <c r="E10" s="34">
        <v>999</v>
      </c>
      <c r="F10" s="34">
        <v>12</v>
      </c>
      <c r="G10" s="35">
        <f>'2013.02'!B10-'2013.03'!B10</f>
        <v>-15</v>
      </c>
    </row>
    <row r="11" spans="1:7" ht="36" customHeight="1">
      <c r="A11" s="31" t="s">
        <v>6</v>
      </c>
      <c r="B11" s="34">
        <f t="shared" si="0"/>
        <v>2307</v>
      </c>
      <c r="C11" s="34">
        <v>1608</v>
      </c>
      <c r="D11" s="34">
        <v>161</v>
      </c>
      <c r="E11" s="34">
        <v>532</v>
      </c>
      <c r="F11" s="34">
        <v>6</v>
      </c>
      <c r="G11" s="35">
        <f>'2013.02'!B11-'2013.03'!B11</f>
        <v>-6</v>
      </c>
    </row>
    <row r="12" spans="1:7" ht="36" customHeight="1">
      <c r="A12" s="31" t="s">
        <v>8</v>
      </c>
      <c r="B12" s="34">
        <f t="shared" si="0"/>
        <v>2688</v>
      </c>
      <c r="C12" s="34">
        <v>1777</v>
      </c>
      <c r="D12" s="34">
        <v>143</v>
      </c>
      <c r="E12" s="34">
        <v>758</v>
      </c>
      <c r="F12" s="34">
        <v>10</v>
      </c>
      <c r="G12" s="35">
        <f>'2013.02'!B12-'2013.03'!B12</f>
        <v>-3</v>
      </c>
    </row>
    <row r="13" spans="1:7" ht="36" customHeight="1">
      <c r="A13" s="31" t="s">
        <v>9</v>
      </c>
      <c r="B13" s="34">
        <f t="shared" si="0"/>
        <v>2256</v>
      </c>
      <c r="C13" s="34">
        <v>1318</v>
      </c>
      <c r="D13" s="34">
        <v>113</v>
      </c>
      <c r="E13" s="34">
        <v>824</v>
      </c>
      <c r="F13" s="34">
        <v>1</v>
      </c>
      <c r="G13" s="35">
        <f>'2013.02'!B13-'2013.03'!B13</f>
        <v>-4</v>
      </c>
    </row>
    <row r="14" spans="1:7" ht="36" customHeight="1">
      <c r="A14" s="31" t="s">
        <v>10</v>
      </c>
      <c r="B14" s="34">
        <f t="shared" si="0"/>
        <v>2756</v>
      </c>
      <c r="C14" s="34">
        <v>1548</v>
      </c>
      <c r="D14" s="34">
        <v>121</v>
      </c>
      <c r="E14" s="34">
        <v>1080</v>
      </c>
      <c r="F14" s="34">
        <v>7</v>
      </c>
      <c r="G14" s="35">
        <f>'2013.02'!B14-'2013.03'!B14</f>
        <v>-14</v>
      </c>
    </row>
    <row r="15" spans="1:7" ht="36" customHeight="1">
      <c r="A15" s="31" t="s">
        <v>11</v>
      </c>
      <c r="B15" s="34">
        <f t="shared" si="0"/>
        <v>1246</v>
      </c>
      <c r="C15" s="34">
        <v>687</v>
      </c>
      <c r="D15" s="34">
        <v>62</v>
      </c>
      <c r="E15" s="34">
        <v>496</v>
      </c>
      <c r="F15" s="34">
        <v>1</v>
      </c>
      <c r="G15" s="35">
        <f>'2013.02'!B15-'2013.03'!B15</f>
        <v>-1</v>
      </c>
    </row>
    <row r="16" spans="1:7" ht="36" customHeight="1">
      <c r="A16" s="31" t="s">
        <v>12</v>
      </c>
      <c r="B16" s="34">
        <f t="shared" si="0"/>
        <v>1354</v>
      </c>
      <c r="C16" s="34">
        <v>745</v>
      </c>
      <c r="D16" s="34">
        <v>69</v>
      </c>
      <c r="E16" s="34">
        <v>538</v>
      </c>
      <c r="F16" s="34">
        <v>2</v>
      </c>
      <c r="G16" s="35">
        <f>'2013.02'!B16-'2013.03'!B16</f>
        <v>1</v>
      </c>
    </row>
    <row r="17" spans="1:7" ht="36" customHeight="1">
      <c r="A17" s="31" t="s">
        <v>13</v>
      </c>
      <c r="B17" s="34">
        <f t="shared" si="0"/>
        <v>2499</v>
      </c>
      <c r="C17" s="34">
        <v>1817</v>
      </c>
      <c r="D17" s="34">
        <v>170</v>
      </c>
      <c r="E17" s="34">
        <v>505</v>
      </c>
      <c r="F17" s="34">
        <v>7</v>
      </c>
      <c r="G17" s="35">
        <f>'2013.02'!B17-'2013.03'!B17</f>
        <v>-17</v>
      </c>
    </row>
    <row r="18" spans="1:7" ht="36" customHeight="1">
      <c r="A18" s="31" t="s">
        <v>14</v>
      </c>
      <c r="B18" s="34">
        <f t="shared" si="0"/>
        <v>3846</v>
      </c>
      <c r="C18" s="34">
        <v>2768</v>
      </c>
      <c r="D18" s="34">
        <v>313</v>
      </c>
      <c r="E18" s="34">
        <v>755</v>
      </c>
      <c r="F18" s="34">
        <v>10</v>
      </c>
      <c r="G18" s="35">
        <f>'2013.02'!B18-'2013.03'!B18</f>
        <v>0</v>
      </c>
    </row>
    <row r="19" spans="1:7" ht="36" customHeight="1">
      <c r="A19" s="31" t="s">
        <v>15</v>
      </c>
      <c r="B19" s="34">
        <f t="shared" si="0"/>
        <v>2664</v>
      </c>
      <c r="C19" s="34">
        <v>1948</v>
      </c>
      <c r="D19" s="34">
        <v>152</v>
      </c>
      <c r="E19" s="34">
        <v>552</v>
      </c>
      <c r="F19" s="34">
        <v>12</v>
      </c>
      <c r="G19" s="35">
        <f>'2013.02'!B19-'2013.03'!B19</f>
        <v>-15</v>
      </c>
    </row>
    <row r="20" spans="1:7" ht="36" customHeight="1">
      <c r="A20" s="31" t="s">
        <v>16</v>
      </c>
      <c r="B20" s="34">
        <f t="shared" si="0"/>
        <v>4078</v>
      </c>
      <c r="C20" s="34">
        <v>3127</v>
      </c>
      <c r="D20" s="34">
        <v>222</v>
      </c>
      <c r="E20" s="34">
        <v>718</v>
      </c>
      <c r="F20" s="34">
        <v>11</v>
      </c>
      <c r="G20" s="35">
        <f>'2013.02'!B20-'2013.03'!B20</f>
        <v>-26</v>
      </c>
    </row>
    <row r="21" spans="1:7" ht="36" customHeight="1">
      <c r="A21" s="31" t="s">
        <v>17</v>
      </c>
      <c r="B21" s="34">
        <f>SUM(C21:F21)</f>
        <v>8781</v>
      </c>
      <c r="C21" s="34">
        <v>6968</v>
      </c>
      <c r="D21" s="34">
        <v>525</v>
      </c>
      <c r="E21" s="34">
        <v>1268</v>
      </c>
      <c r="F21" s="34">
        <v>20</v>
      </c>
      <c r="G21" s="35">
        <f>'2013.02'!B21-'2013.03'!B21</f>
        <v>-9</v>
      </c>
    </row>
    <row r="22" spans="1:7" ht="36" customHeight="1">
      <c r="A22" s="6" t="s">
        <v>135</v>
      </c>
      <c r="B22" s="36">
        <f>SUM(C22:F22)</f>
        <v>5357</v>
      </c>
      <c r="C22" s="36">
        <v>4290</v>
      </c>
      <c r="D22" s="36">
        <v>236</v>
      </c>
      <c r="E22" s="36">
        <v>817</v>
      </c>
      <c r="F22" s="36">
        <v>14</v>
      </c>
      <c r="G22" s="35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31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41">
        <f>SUM(G7:G22)</f>
        <v>-262</v>
      </c>
    </row>
    <row r="6" spans="1:7" ht="25.5" customHeight="1">
      <c r="A6" s="40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41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32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41">
        <f>SUM(G7:G22)</f>
        <v>-451</v>
      </c>
    </row>
    <row r="6" spans="1:7" ht="25.5" customHeight="1">
      <c r="A6" s="40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41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33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41">
        <f>SUM(G7:G22)</f>
        <v>-583</v>
      </c>
    </row>
    <row r="6" spans="1:7" ht="25.5" customHeight="1">
      <c r="A6" s="40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41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34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41">
        <f>SUM(G7:G22)</f>
        <v>-737</v>
      </c>
    </row>
    <row r="6" spans="1:7" ht="25.5" customHeight="1">
      <c r="A6" s="40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41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19</v>
      </c>
      <c r="B1" s="38"/>
      <c r="C1" s="38"/>
      <c r="D1" s="38"/>
      <c r="E1" s="38"/>
      <c r="F1" s="38"/>
      <c r="G1" s="38"/>
    </row>
    <row r="3" spans="1:7" ht="14.25">
      <c r="A3" s="39" t="s">
        <v>35</v>
      </c>
      <c r="B3" s="39"/>
      <c r="C3" s="39"/>
      <c r="D3" s="39"/>
      <c r="E3" s="39"/>
      <c r="F3" s="39"/>
      <c r="G3" s="3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0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41">
        <f>SUM(G7:G22)</f>
        <v>-940</v>
      </c>
    </row>
    <row r="6" spans="1:7" ht="25.5" customHeight="1">
      <c r="A6" s="40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41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41</vt:i4>
      </vt:variant>
      <vt:variant>
        <vt:lpstr>이름이 지정된 범위</vt:lpstr>
      </vt:variant>
      <vt:variant>
        <vt:i4>1</vt:i4>
      </vt:variant>
    </vt:vector>
  </HeadingPairs>
  <TitlesOfParts>
    <vt:vector size="42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2012.09</vt:lpstr>
      <vt:lpstr>2012.10</vt:lpstr>
      <vt:lpstr>2012.11</vt:lpstr>
      <vt:lpstr>2012.12</vt:lpstr>
      <vt:lpstr>2013.01</vt:lpstr>
      <vt:lpstr>2013.02</vt:lpstr>
      <vt:lpstr>2013.03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2013-03-06T00:46:38Z</cp:lastPrinted>
  <dcterms:created xsi:type="dcterms:W3CDTF">2009-09-11T01:59:28Z</dcterms:created>
  <dcterms:modified xsi:type="dcterms:W3CDTF">2013-04-02T01:41:31Z</dcterms:modified>
</cp:coreProperties>
</file>