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600" yWindow="105" windowWidth="10560" windowHeight="8670" tabRatio="823" firstSheet="7" activeTab="19"/>
  </bookViews>
  <sheets>
    <sheet name="2012.12" sheetId="52" r:id="rId1"/>
    <sheet name="2013.01" sheetId="53" r:id="rId2"/>
    <sheet name="2013.02" sheetId="54" r:id="rId3"/>
    <sheet name="2013.03" sheetId="55" r:id="rId4"/>
    <sheet name="2013.04" sheetId="56" r:id="rId5"/>
    <sheet name="2013.05" sheetId="57" r:id="rId6"/>
    <sheet name="2013.06" sheetId="58" r:id="rId7"/>
    <sheet name="2013.07" sheetId="59" r:id="rId8"/>
    <sheet name="2013.08" sheetId="61" r:id="rId9"/>
    <sheet name="2013.09" sheetId="62" r:id="rId10"/>
    <sheet name="2013.10" sheetId="63" r:id="rId11"/>
    <sheet name="2013.11" sheetId="64" r:id="rId12"/>
    <sheet name="2013.12" sheetId="65" r:id="rId13"/>
    <sheet name="2014.01" sheetId="66" r:id="rId14"/>
    <sheet name="2014.02" sheetId="67" r:id="rId15"/>
    <sheet name="2014.03" sheetId="68" r:id="rId16"/>
    <sheet name="2014.04" sheetId="69" r:id="rId17"/>
    <sheet name="2014.05" sheetId="70" r:id="rId18"/>
    <sheet name="2014.06" sheetId="71" r:id="rId19"/>
    <sheet name="2014.07" sheetId="72" r:id="rId20"/>
  </sheets>
  <calcPr calcId="125725"/>
</workbook>
</file>

<file path=xl/calcChain.xml><?xml version="1.0" encoding="utf-8"?>
<calcChain xmlns="http://schemas.openxmlformats.org/spreadsheetml/2006/main">
  <c r="G8" i="72"/>
  <c r="G9"/>
  <c r="G10"/>
  <c r="G11"/>
  <c r="G12"/>
  <c r="G13"/>
  <c r="G14"/>
  <c r="G15"/>
  <c r="G16"/>
  <c r="G17"/>
  <c r="G18"/>
  <c r="G19"/>
  <c r="G20"/>
  <c r="C6"/>
  <c r="D6"/>
  <c r="E6"/>
  <c r="F6"/>
  <c r="B22"/>
  <c r="G22" s="1"/>
  <c r="B21"/>
  <c r="B20"/>
  <c r="B19"/>
  <c r="B18"/>
  <c r="B17"/>
  <c r="B16"/>
  <c r="B15"/>
  <c r="B14"/>
  <c r="B13"/>
  <c r="B12"/>
  <c r="B11"/>
  <c r="B10"/>
  <c r="B9"/>
  <c r="B8"/>
  <c r="B7"/>
  <c r="G7" s="1"/>
  <c r="F5"/>
  <c r="E5"/>
  <c r="D5"/>
  <c r="C5"/>
  <c r="G8" i="71"/>
  <c r="G9"/>
  <c r="G10"/>
  <c r="G11"/>
  <c r="G12"/>
  <c r="G13"/>
  <c r="G14"/>
  <c r="G15"/>
  <c r="G16"/>
  <c r="G17"/>
  <c r="G18"/>
  <c r="G19"/>
  <c r="G20"/>
  <c r="D6"/>
  <c r="E6"/>
  <c r="F6"/>
  <c r="B22"/>
  <c r="G22" s="1"/>
  <c r="B21"/>
  <c r="G21" s="1"/>
  <c r="B20"/>
  <c r="B19"/>
  <c r="B18"/>
  <c r="B17"/>
  <c r="B16"/>
  <c r="B15"/>
  <c r="B14"/>
  <c r="B13"/>
  <c r="B12"/>
  <c r="B11"/>
  <c r="B10"/>
  <c r="B9"/>
  <c r="B8"/>
  <c r="B7"/>
  <c r="F5"/>
  <c r="E5"/>
  <c r="D5"/>
  <c r="C5"/>
  <c r="C6" s="1"/>
  <c r="G8" i="70"/>
  <c r="G9"/>
  <c r="G10"/>
  <c r="G11"/>
  <c r="G12"/>
  <c r="G13"/>
  <c r="G14"/>
  <c r="G15"/>
  <c r="G16"/>
  <c r="G17"/>
  <c r="G18"/>
  <c r="G19"/>
  <c r="G20"/>
  <c r="G21"/>
  <c r="C6"/>
  <c r="D6"/>
  <c r="E6"/>
  <c r="F6"/>
  <c r="B22"/>
  <c r="G22" s="1"/>
  <c r="B21"/>
  <c r="B20"/>
  <c r="B19"/>
  <c r="B18"/>
  <c r="B17"/>
  <c r="B16"/>
  <c r="B15"/>
  <c r="B14"/>
  <c r="B13"/>
  <c r="B12"/>
  <c r="B11"/>
  <c r="B10"/>
  <c r="B9"/>
  <c r="B8"/>
  <c r="B7"/>
  <c r="G7" s="1"/>
  <c r="F5"/>
  <c r="E5"/>
  <c r="D5"/>
  <c r="C5"/>
  <c r="G18" i="69"/>
  <c r="B22"/>
  <c r="B21"/>
  <c r="B20"/>
  <c r="G20" s="1"/>
  <c r="B19"/>
  <c r="G19" s="1"/>
  <c r="B18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F6" s="1"/>
  <c r="E5"/>
  <c r="E6" s="1"/>
  <c r="D5"/>
  <c r="D6" s="1"/>
  <c r="C5"/>
  <c r="C6" s="1"/>
  <c r="G8" i="68"/>
  <c r="G9"/>
  <c r="G10"/>
  <c r="G11"/>
  <c r="G12"/>
  <c r="G13"/>
  <c r="G14"/>
  <c r="G15"/>
  <c r="G16"/>
  <c r="G17"/>
  <c r="G18"/>
  <c r="G19"/>
  <c r="G20"/>
  <c r="G7"/>
  <c r="C6"/>
  <c r="D6"/>
  <c r="E6"/>
  <c r="F6"/>
  <c r="B22"/>
  <c r="B21"/>
  <c r="G21" s="1"/>
  <c r="B20"/>
  <c r="B19"/>
  <c r="B18"/>
  <c r="B17"/>
  <c r="B16"/>
  <c r="B15"/>
  <c r="B14"/>
  <c r="B13"/>
  <c r="B12"/>
  <c r="B11"/>
  <c r="B10"/>
  <c r="B9"/>
  <c r="B8"/>
  <c r="B7"/>
  <c r="F5"/>
  <c r="E5"/>
  <c r="D5"/>
  <c r="C5"/>
  <c r="B5"/>
  <c r="B6" s="1"/>
  <c r="G8" i="67"/>
  <c r="G9"/>
  <c r="G10"/>
  <c r="G11"/>
  <c r="G12"/>
  <c r="G13"/>
  <c r="G14"/>
  <c r="G15"/>
  <c r="G16"/>
  <c r="G17"/>
  <c r="G18"/>
  <c r="G19"/>
  <c r="G20"/>
  <c r="C6"/>
  <c r="D6"/>
  <c r="E6"/>
  <c r="F6"/>
  <c r="B22"/>
  <c r="G22" s="1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B5"/>
  <c r="C6" i="65"/>
  <c r="D6"/>
  <c r="E6"/>
  <c r="F6"/>
  <c r="G8" i="66"/>
  <c r="G9"/>
  <c r="G10"/>
  <c r="G11"/>
  <c r="G12"/>
  <c r="G13"/>
  <c r="G14"/>
  <c r="G15"/>
  <c r="G16"/>
  <c r="G17"/>
  <c r="G18"/>
  <c r="G19"/>
  <c r="G20"/>
  <c r="G22"/>
  <c r="C6"/>
  <c r="D6"/>
  <c r="E6"/>
  <c r="F6"/>
  <c r="B22"/>
  <c r="B21"/>
  <c r="G21" s="1"/>
  <c r="B20"/>
  <c r="B19"/>
  <c r="B18"/>
  <c r="B17"/>
  <c r="B16"/>
  <c r="B15"/>
  <c r="B14"/>
  <c r="B13"/>
  <c r="B12"/>
  <c r="B11"/>
  <c r="B10"/>
  <c r="B9"/>
  <c r="B8"/>
  <c r="B7"/>
  <c r="G7" i="67" s="1"/>
  <c r="F5" i="66"/>
  <c r="E5"/>
  <c r="D5"/>
  <c r="C5"/>
  <c r="G8" i="65"/>
  <c r="G9"/>
  <c r="G10"/>
  <c r="G11"/>
  <c r="G12"/>
  <c r="G13"/>
  <c r="G14"/>
  <c r="G15"/>
  <c r="G16"/>
  <c r="G17"/>
  <c r="G18"/>
  <c r="G19"/>
  <c r="G20"/>
  <c r="B22"/>
  <c r="G22" s="1"/>
  <c r="B21"/>
  <c r="G21" s="1"/>
  <c r="B20"/>
  <c r="B19"/>
  <c r="B18"/>
  <c r="B17"/>
  <c r="B16"/>
  <c r="B15"/>
  <c r="B14"/>
  <c r="B13"/>
  <c r="B12"/>
  <c r="B11"/>
  <c r="B10"/>
  <c r="B9"/>
  <c r="B8"/>
  <c r="B7"/>
  <c r="G7" s="1"/>
  <c r="F5"/>
  <c r="E5"/>
  <c r="D5"/>
  <c r="C5"/>
  <c r="F6" i="64"/>
  <c r="B22"/>
  <c r="G22" s="1"/>
  <c r="B2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G7" s="1"/>
  <c r="F5"/>
  <c r="E5"/>
  <c r="E6" s="1"/>
  <c r="D5"/>
  <c r="D6" s="1"/>
  <c r="C5"/>
  <c r="C6" s="1"/>
  <c r="B5"/>
  <c r="B6" s="1"/>
  <c r="G8" i="63"/>
  <c r="G9"/>
  <c r="G10"/>
  <c r="G11"/>
  <c r="G12"/>
  <c r="G13"/>
  <c r="G14"/>
  <c r="G15"/>
  <c r="G16"/>
  <c r="G17"/>
  <c r="G18"/>
  <c r="G19"/>
  <c r="G20"/>
  <c r="C6"/>
  <c r="D6"/>
  <c r="E6"/>
  <c r="F6"/>
  <c r="B22"/>
  <c r="G22" s="1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B5"/>
  <c r="G8" i="62"/>
  <c r="G9"/>
  <c r="G10"/>
  <c r="G11"/>
  <c r="G12"/>
  <c r="G13"/>
  <c r="G14"/>
  <c r="G15"/>
  <c r="G16"/>
  <c r="G17"/>
  <c r="G18"/>
  <c r="G19"/>
  <c r="G20"/>
  <c r="C6"/>
  <c r="D6"/>
  <c r="E6"/>
  <c r="F6"/>
  <c r="B22"/>
  <c r="B21"/>
  <c r="G21" i="63" s="1"/>
  <c r="B20" i="62"/>
  <c r="B19"/>
  <c r="B18"/>
  <c r="B17"/>
  <c r="B16"/>
  <c r="B15"/>
  <c r="B14"/>
  <c r="B13"/>
  <c r="B12"/>
  <c r="B11"/>
  <c r="B10"/>
  <c r="B9"/>
  <c r="B8"/>
  <c r="B7"/>
  <c r="G7" i="63" s="1"/>
  <c r="F5" i="62"/>
  <c r="E5"/>
  <c r="D5"/>
  <c r="C5"/>
  <c r="G8" i="61"/>
  <c r="G9"/>
  <c r="G10"/>
  <c r="G11"/>
  <c r="G12"/>
  <c r="G13"/>
  <c r="G14"/>
  <c r="G15"/>
  <c r="G16"/>
  <c r="G17"/>
  <c r="G18"/>
  <c r="G19"/>
  <c r="G20"/>
  <c r="G7"/>
  <c r="C6"/>
  <c r="D6"/>
  <c r="E6"/>
  <c r="F6"/>
  <c r="B22"/>
  <c r="G22" i="62" s="1"/>
  <c r="B21" i="6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59"/>
  <c r="G9"/>
  <c r="G10"/>
  <c r="G11"/>
  <c r="G12"/>
  <c r="G13"/>
  <c r="G14"/>
  <c r="G15"/>
  <c r="G16"/>
  <c r="G17"/>
  <c r="G18"/>
  <c r="G19"/>
  <c r="G20"/>
  <c r="C6"/>
  <c r="D6"/>
  <c r="E6"/>
  <c r="F6"/>
  <c r="B22"/>
  <c r="B21"/>
  <c r="G21" i="61" s="1"/>
  <c r="B20" i="59"/>
  <c r="B19"/>
  <c r="B18"/>
  <c r="B17"/>
  <c r="B16"/>
  <c r="B15"/>
  <c r="B14"/>
  <c r="B13"/>
  <c r="B12"/>
  <c r="B11"/>
  <c r="B10"/>
  <c r="B9"/>
  <c r="B8"/>
  <c r="B7"/>
  <c r="G7" s="1"/>
  <c r="F5"/>
  <c r="E5"/>
  <c r="D5"/>
  <c r="C5"/>
  <c r="G8" i="58"/>
  <c r="G9"/>
  <c r="G10"/>
  <c r="G11"/>
  <c r="G12"/>
  <c r="G13"/>
  <c r="G14"/>
  <c r="G15"/>
  <c r="G16"/>
  <c r="G17"/>
  <c r="G18"/>
  <c r="G19"/>
  <c r="G20"/>
  <c r="G21"/>
  <c r="C6"/>
  <c r="D6"/>
  <c r="E6"/>
  <c r="F6"/>
  <c r="B22"/>
  <c r="G22" s="1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G8" i="57"/>
  <c r="G9"/>
  <c r="G10"/>
  <c r="G11"/>
  <c r="G12"/>
  <c r="G13"/>
  <c r="G14"/>
  <c r="G15"/>
  <c r="G16"/>
  <c r="G17"/>
  <c r="G18"/>
  <c r="G19"/>
  <c r="G20"/>
  <c r="G22"/>
  <c r="C6"/>
  <c r="D6"/>
  <c r="E6"/>
  <c r="F6"/>
  <c r="B22"/>
  <c r="B21"/>
  <c r="G21" s="1"/>
  <c r="B20"/>
  <c r="B19"/>
  <c r="B18"/>
  <c r="B17"/>
  <c r="B16"/>
  <c r="B15"/>
  <c r="B14"/>
  <c r="B13"/>
  <c r="B12"/>
  <c r="B11"/>
  <c r="B5" s="1"/>
  <c r="B10"/>
  <c r="B9"/>
  <c r="B8"/>
  <c r="B7"/>
  <c r="G7" i="58" s="1"/>
  <c r="F5" i="57"/>
  <c r="E5"/>
  <c r="D5"/>
  <c r="C5"/>
  <c r="B22" i="56"/>
  <c r="B2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F5"/>
  <c r="F6" s="1"/>
  <c r="E5"/>
  <c r="E6" s="1"/>
  <c r="D5"/>
  <c r="D6" s="1"/>
  <c r="C5"/>
  <c r="C6" s="1"/>
  <c r="B22" i="55"/>
  <c r="B2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B5" s="1"/>
  <c r="F5"/>
  <c r="F6" s="1"/>
  <c r="E5"/>
  <c r="E6" s="1"/>
  <c r="D5"/>
  <c r="D6" s="1"/>
  <c r="C5"/>
  <c r="C6" s="1"/>
  <c r="B22" i="54"/>
  <c r="B21"/>
  <c r="B20"/>
  <c r="G20" s="1"/>
  <c r="B19"/>
  <c r="G19" s="1"/>
  <c r="B18"/>
  <c r="G18" s="1"/>
  <c r="B17"/>
  <c r="G17" s="1"/>
  <c r="B16"/>
  <c r="G16" s="1"/>
  <c r="B15"/>
  <c r="G15" s="1"/>
  <c r="B14"/>
  <c r="G14" s="1"/>
  <c r="B13"/>
  <c r="G13" s="1"/>
  <c r="B12"/>
  <c r="G12" s="1"/>
  <c r="B11"/>
  <c r="G11" s="1"/>
  <c r="B10"/>
  <c r="G10" s="1"/>
  <c r="B9"/>
  <c r="G9" s="1"/>
  <c r="B8"/>
  <c r="G8" s="1"/>
  <c r="B7"/>
  <c r="F5"/>
  <c r="F6" s="1"/>
  <c r="E5"/>
  <c r="E6" s="1"/>
  <c r="D5"/>
  <c r="D6" s="1"/>
  <c r="C5"/>
  <c r="C6" s="1"/>
  <c r="G19" i="53"/>
  <c r="G20"/>
  <c r="G13"/>
  <c r="G14"/>
  <c r="G15"/>
  <c r="G16"/>
  <c r="G17"/>
  <c r="G18"/>
  <c r="G12"/>
  <c r="B6" i="57" l="1"/>
  <c r="G7" i="56"/>
  <c r="G21" i="67"/>
  <c r="G7" i="57"/>
  <c r="G5" s="1"/>
  <c r="G21" i="59"/>
  <c r="G22" i="61"/>
  <c r="G7" i="62"/>
  <c r="G22" i="68"/>
  <c r="G5" s="1"/>
  <c r="G7" i="71"/>
  <c r="G21" i="72"/>
  <c r="G22" i="59"/>
  <c r="G5" s="1"/>
  <c r="G22" i="55"/>
  <c r="G22" i="56"/>
  <c r="G21" i="62"/>
  <c r="G21" i="64"/>
  <c r="G7" i="66"/>
  <c r="G22" i="69"/>
  <c r="G21" i="55"/>
  <c r="G21" i="56"/>
  <c r="G5" s="1"/>
  <c r="G21" i="69"/>
  <c r="G5" i="72"/>
  <c r="B5"/>
  <c r="B6" s="1"/>
  <c r="G5" i="71"/>
  <c r="B5"/>
  <c r="B6" s="1"/>
  <c r="B5" i="70"/>
  <c r="G5"/>
  <c r="G5" i="69"/>
  <c r="B5"/>
  <c r="B6" s="1"/>
  <c r="G5" i="67"/>
  <c r="B5" i="66"/>
  <c r="B6" s="1"/>
  <c r="G5"/>
  <c r="B5" i="65"/>
  <c r="B6" s="1"/>
  <c r="G5"/>
  <c r="G5" i="64"/>
  <c r="G5" i="63"/>
  <c r="B5" i="62"/>
  <c r="B6" i="63" s="1"/>
  <c r="B5" i="61"/>
  <c r="G5"/>
  <c r="B5" i="59"/>
  <c r="B5" i="58"/>
  <c r="B6" s="1"/>
  <c r="G5"/>
  <c r="B5" i="56"/>
  <c r="B6" s="1"/>
  <c r="G7" i="55"/>
  <c r="G5" s="1"/>
  <c r="B5" i="54"/>
  <c r="B6" i="55" s="1"/>
  <c r="B22" i="53"/>
  <c r="G22" s="1"/>
  <c r="B21"/>
  <c r="G21" s="1"/>
  <c r="B20"/>
  <c r="B19"/>
  <c r="B18"/>
  <c r="B17"/>
  <c r="B16"/>
  <c r="B15"/>
  <c r="B14"/>
  <c r="B13"/>
  <c r="B12"/>
  <c r="B11"/>
  <c r="G11" s="1"/>
  <c r="B10"/>
  <c r="G10" s="1"/>
  <c r="B9"/>
  <c r="G9" s="1"/>
  <c r="B8"/>
  <c r="G8" s="1"/>
  <c r="B7"/>
  <c r="G7" i="54" s="1"/>
  <c r="F5" i="53"/>
  <c r="F6" s="1"/>
  <c r="E5"/>
  <c r="E6" s="1"/>
  <c r="D5"/>
  <c r="D6" s="1"/>
  <c r="C5"/>
  <c r="C6" s="1"/>
  <c r="B22" i="52"/>
  <c r="B21"/>
  <c r="B20"/>
  <c r="B19"/>
  <c r="B18"/>
  <c r="B17"/>
  <c r="B16"/>
  <c r="B15"/>
  <c r="B14"/>
  <c r="B13"/>
  <c r="B12"/>
  <c r="B11"/>
  <c r="B10"/>
  <c r="B9"/>
  <c r="B8"/>
  <c r="B7"/>
  <c r="F5"/>
  <c r="E5"/>
  <c r="D5"/>
  <c r="C5"/>
  <c r="B6" i="61" l="1"/>
  <c r="G5" i="62"/>
  <c r="B6" i="67"/>
  <c r="B6" i="59"/>
  <c r="B6" i="62"/>
  <c r="B6" i="70"/>
  <c r="G21" i="54"/>
  <c r="G22"/>
  <c r="B5" i="53"/>
  <c r="B6" i="54" s="1"/>
  <c r="B5" i="52"/>
  <c r="G5"/>
  <c r="G7" i="53"/>
  <c r="G5" s="1"/>
  <c r="G5" i="54" l="1"/>
  <c r="B6" i="53"/>
</calcChain>
</file>

<file path=xl/sharedStrings.xml><?xml version="1.0" encoding="utf-8"?>
<sst xmlns="http://schemas.openxmlformats.org/spreadsheetml/2006/main" count="538" uniqueCount="47">
  <si>
    <t>총계(대)</t>
    <phoneticPr fontId="2" type="noConversion"/>
  </si>
  <si>
    <t>총 계</t>
    <phoneticPr fontId="2" type="noConversion"/>
  </si>
  <si>
    <t>유 구 읍</t>
    <phoneticPr fontId="2" type="noConversion"/>
  </si>
  <si>
    <t>이 인 면</t>
    <phoneticPr fontId="2" type="noConversion"/>
  </si>
  <si>
    <t>탄 천 면</t>
    <phoneticPr fontId="2" type="noConversion"/>
  </si>
  <si>
    <t>계 룡 면</t>
    <phoneticPr fontId="2" type="noConversion"/>
  </si>
  <si>
    <t>반 포 면</t>
    <phoneticPr fontId="2" type="noConversion"/>
  </si>
  <si>
    <t>의 당 면</t>
    <phoneticPr fontId="2" type="noConversion"/>
  </si>
  <si>
    <t>정 안 면</t>
    <phoneticPr fontId="2" type="noConversion"/>
  </si>
  <si>
    <t>우 성 면</t>
    <phoneticPr fontId="2" type="noConversion"/>
  </si>
  <si>
    <t>사 곡 면</t>
    <phoneticPr fontId="2" type="noConversion"/>
  </si>
  <si>
    <t>신 풍 면</t>
    <phoneticPr fontId="2" type="noConversion"/>
  </si>
  <si>
    <t>중 학 동</t>
    <phoneticPr fontId="2" type="noConversion"/>
  </si>
  <si>
    <t>웅 진 동</t>
    <phoneticPr fontId="2" type="noConversion"/>
  </si>
  <si>
    <t>금 학 동</t>
    <phoneticPr fontId="2" type="noConversion"/>
  </si>
  <si>
    <t>옥 룡 동</t>
    <phoneticPr fontId="2" type="noConversion"/>
  </si>
  <si>
    <t>신 관 동</t>
    <phoneticPr fontId="2" type="noConversion"/>
  </si>
  <si>
    <t>구 분</t>
    <phoneticPr fontId="2" type="noConversion"/>
  </si>
  <si>
    <r>
      <t>공주시 자동차 등록 현황</t>
    </r>
    <r>
      <rPr>
        <b/>
        <u val="double"/>
        <sz val="18"/>
        <color indexed="18"/>
        <rFont val="돋움"/>
        <family val="3"/>
        <charset val="129"/>
      </rPr>
      <t>(읍·면·동별)</t>
    </r>
    <phoneticPr fontId="2" type="noConversion"/>
  </si>
  <si>
    <t>승 용</t>
    <phoneticPr fontId="2" type="noConversion"/>
  </si>
  <si>
    <t>승 합</t>
    <phoneticPr fontId="2" type="noConversion"/>
  </si>
  <si>
    <t>화 물</t>
    <phoneticPr fontId="2" type="noConversion"/>
  </si>
  <si>
    <t>특 수</t>
    <phoneticPr fontId="2" type="noConversion"/>
  </si>
  <si>
    <t>전년대비</t>
    <phoneticPr fontId="2" type="noConversion"/>
  </si>
  <si>
    <t>월 송 동</t>
    <phoneticPr fontId="2" type="noConversion"/>
  </si>
  <si>
    <r>
      <t>【2012년12월31일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</si>
  <si>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【2013년01월31일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</si>
  <si>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【2013년02월28일 현재</t>
    </r>
    <r>
      <rPr>
        <sz val="12"/>
        <rFont val="바탕체"/>
        <family val="1"/>
        <charset val="129"/>
      </rPr>
      <t>】</t>
    </r>
    <phoneticPr fontId="2" type="noConversion"/>
  </si>
  <si>
    <t>전월대비</t>
    <phoneticPr fontId="2" type="noConversion"/>
  </si>
  <si>
    <t>전월대비</t>
    <phoneticPr fontId="2" type="noConversion"/>
  </si>
  <si>
    <r>
      <t>【2013년03월31일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</si>
  <si>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【2013년04월30일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</si>
  <si>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【2013년05월31일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</si>
  <si>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【2013년06월30일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</si>
  <si>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【2013년07월31일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</si>
  <si>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【2013년08월31일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</si>
  <si>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【2013년09월30일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</si>
  <si>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 10월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</si>
  <si>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 11월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</si>
  <si>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【2013년 12월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</si>
  <si>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01월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</si>
  <si>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02월 28일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</si>
  <si>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03월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</si>
  <si>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04월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</si>
  <si>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05월 31일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</si>
  <si>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06월 30일 현재</t>
    </r>
    <r>
      <rPr>
        <sz val="12"/>
        <rFont val="바탕체"/>
        <family val="1"/>
        <charset val="129"/>
      </rPr>
      <t>】</t>
    </r>
    <phoneticPr fontId="2" type="noConversion"/>
  </si>
  <si>
    <r>
      <t>【2014년 07월 31일 현재</t>
    </r>
    <r>
      <rPr>
        <sz val="12"/>
        <rFont val="바탕체"/>
        <family val="1"/>
        <charset val="129"/>
      </rPr>
      <t>】</t>
    </r>
    <phoneticPr fontId="2" type="noConversion"/>
  </si>
</sst>
</file>

<file path=xl/styles.xml><?xml version="1.0" encoding="utf-8"?>
<styleSheet xmlns="http://schemas.openxmlformats.org/spreadsheetml/2006/main">
  <numFmts count="1">
    <numFmt numFmtId="176" formatCode="#,##0_);[Red]\(#,##0\)"/>
  </numFmts>
  <fonts count="16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2"/>
      <name val="굴림체"/>
      <family val="3"/>
      <charset val="129"/>
    </font>
    <font>
      <b/>
      <sz val="12"/>
      <name val="바탕체"/>
      <family val="1"/>
      <charset val="129"/>
    </font>
    <font>
      <sz val="12"/>
      <name val="바탕체"/>
      <family val="1"/>
      <charset val="129"/>
    </font>
    <font>
      <b/>
      <u val="double"/>
      <sz val="24"/>
      <color indexed="16"/>
      <name val="양재튼튼체B"/>
      <family val="1"/>
      <charset val="129"/>
    </font>
    <font>
      <b/>
      <u val="double"/>
      <sz val="18"/>
      <color indexed="18"/>
      <name val="돋움"/>
      <family val="3"/>
      <charset val="129"/>
    </font>
    <font>
      <b/>
      <u/>
      <sz val="24"/>
      <name val="바탕체"/>
      <family val="1"/>
      <charset val="129"/>
    </font>
    <font>
      <sz val="14"/>
      <name val="굴림체"/>
      <family val="3"/>
      <charset val="129"/>
    </font>
    <font>
      <sz val="14"/>
      <name val="바탕체"/>
      <family val="1"/>
      <charset val="129"/>
    </font>
    <font>
      <sz val="12"/>
      <color indexed="20"/>
      <name val="양재튼튼체B"/>
      <family val="1"/>
      <charset val="129"/>
    </font>
    <font>
      <b/>
      <sz val="12"/>
      <color indexed="12"/>
      <name val="바탕체"/>
      <family val="1"/>
      <charset val="129"/>
    </font>
    <font>
      <b/>
      <sz val="14"/>
      <color theme="3"/>
      <name val="굴림체"/>
      <family val="3"/>
      <charset val="129"/>
    </font>
    <font>
      <b/>
      <sz val="12"/>
      <color indexed="12"/>
      <name val="굴림체"/>
      <family val="3"/>
      <charset val="129"/>
    </font>
    <font>
      <b/>
      <sz val="12"/>
      <color rgb="FF7030A0"/>
      <name val="굴림체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44">
    <xf numFmtId="0" fontId="0" fillId="0" borderId="0" xfId="0">
      <alignment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176" fontId="10" fillId="0" borderId="6" xfId="0" applyNumberFormat="1" applyFont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176" fontId="9" fillId="0" borderId="6" xfId="0" applyNumberFormat="1" applyFont="1" applyFill="1" applyBorder="1" applyAlignment="1">
      <alignment horizontal="center" vertical="center"/>
    </xf>
    <xf numFmtId="176" fontId="11" fillId="0" borderId="6" xfId="0" applyNumberFormat="1" applyFont="1" applyBorder="1" applyAlignment="1">
      <alignment horizontal="center" vertical="center" wrapText="1"/>
    </xf>
    <xf numFmtId="176" fontId="12" fillId="0" borderId="8" xfId="0" applyNumberFormat="1" applyFont="1" applyBorder="1" applyAlignment="1">
      <alignment horizontal="center" vertical="center"/>
    </xf>
    <xf numFmtId="176" fontId="12" fillId="0" borderId="9" xfId="0" applyNumberFormat="1" applyFont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3" fontId="3" fillId="0" borderId="6" xfId="0" applyNumberFormat="1" applyFont="1" applyFill="1" applyBorder="1" applyAlignment="1">
      <alignment horizontal="right" vertical="center" indent="1"/>
    </xf>
    <xf numFmtId="3" fontId="15" fillId="0" borderId="6" xfId="0" applyNumberFormat="1" applyFont="1" applyBorder="1" applyAlignment="1">
      <alignment horizontal="right" vertical="center" wrapText="1" indent="1"/>
    </xf>
    <xf numFmtId="3" fontId="3" fillId="0" borderId="6" xfId="0" applyNumberFormat="1" applyFont="1" applyBorder="1" applyAlignment="1">
      <alignment horizontal="right" vertical="center" indent="1"/>
    </xf>
    <xf numFmtId="3" fontId="14" fillId="0" borderId="8" xfId="0" applyNumberFormat="1" applyFont="1" applyBorder="1" applyAlignment="1">
      <alignment horizontal="right" vertical="center" indent="1"/>
    </xf>
    <xf numFmtId="3" fontId="3" fillId="0" borderId="7" xfId="0" applyNumberFormat="1" applyFont="1" applyBorder="1" applyAlignment="1">
      <alignment horizontal="right" vertical="center" indent="1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6" fillId="0" borderId="0" xfId="1" applyFont="1" applyAlignment="1">
      <alignment horizontal="center" vertical="center" wrapText="1"/>
    </xf>
    <xf numFmtId="0" fontId="8" fillId="0" borderId="0" xfId="1" applyFont="1" applyAlignment="1">
      <alignment horizontal="center" vertical="center" wrapText="1"/>
    </xf>
    <xf numFmtId="0" fontId="4" fillId="0" borderId="0" xfId="1" applyFont="1" applyAlignment="1">
      <alignment horizontal="right" wrapText="1"/>
    </xf>
    <xf numFmtId="0" fontId="9" fillId="2" borderId="4" xfId="0" applyFont="1" applyFill="1" applyBorder="1" applyAlignment="1">
      <alignment horizontal="center" vertical="center"/>
    </xf>
    <xf numFmtId="176" fontId="12" fillId="0" borderId="8" xfId="0" applyNumberFormat="1" applyFont="1" applyBorder="1" applyAlignment="1">
      <alignment horizontal="center" vertical="center" wrapText="1"/>
    </xf>
    <xf numFmtId="3" fontId="14" fillId="0" borderId="8" xfId="0" applyNumberFormat="1" applyFont="1" applyBorder="1" applyAlignment="1">
      <alignment horizontal="right" vertical="center" wrapText="1" indent="1"/>
    </xf>
  </cellXfs>
  <cellStyles count="2">
    <cellStyle name="표준" xfId="0" builtinId="0"/>
    <cellStyle name="표준_차량등록현황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22"/>
  <sheetViews>
    <sheetView workbookViewId="0">
      <pane ySplit="6" topLeftCell="A7" activePane="bottomLeft" state="frozen"/>
      <selection pane="bottomLeft" activeCell="I12" sqref="I12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8" t="s">
        <v>18</v>
      </c>
      <c r="B1" s="39"/>
      <c r="C1" s="39"/>
      <c r="D1" s="39"/>
      <c r="E1" s="39"/>
      <c r="F1" s="39"/>
      <c r="G1" s="39"/>
    </row>
    <row r="3" spans="1:7" ht="14.25">
      <c r="A3" s="40" t="s">
        <v>25</v>
      </c>
      <c r="B3" s="40"/>
      <c r="C3" s="40"/>
      <c r="D3" s="40"/>
      <c r="E3" s="40"/>
      <c r="F3" s="40"/>
      <c r="G3" s="40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3" t="s">
        <v>23</v>
      </c>
    </row>
    <row r="5" spans="1:7" ht="27" customHeight="1">
      <c r="A5" s="41" t="s">
        <v>1</v>
      </c>
      <c r="B5" s="7">
        <f>SUBTOTAL(9,B7:B22)</f>
        <v>48762</v>
      </c>
      <c r="C5" s="7">
        <f>SUBTOTAL(9,C7:C22)</f>
        <v>33890</v>
      </c>
      <c r="D5" s="7">
        <f>SUBTOTAL(9,D7:D22)</f>
        <v>2783</v>
      </c>
      <c r="E5" s="7">
        <f>SUBTOTAL(9,E7:E22)</f>
        <v>11958</v>
      </c>
      <c r="F5" s="7">
        <f>SUBTOTAL(9,F7:F22)</f>
        <v>131</v>
      </c>
      <c r="G5" s="42">
        <f>SUM(G7:G22)</f>
        <v>-445</v>
      </c>
    </row>
    <row r="6" spans="1:7" ht="25.5" customHeight="1">
      <c r="A6" s="41"/>
      <c r="B6" s="8">
        <v>2289</v>
      </c>
      <c r="C6" s="8">
        <v>1070</v>
      </c>
      <c r="D6" s="8">
        <v>341</v>
      </c>
      <c r="E6" s="8">
        <v>876</v>
      </c>
      <c r="F6" s="8">
        <v>2</v>
      </c>
      <c r="G6" s="42"/>
    </row>
    <row r="7" spans="1:7" ht="36" customHeight="1">
      <c r="A7" s="11" t="s">
        <v>2</v>
      </c>
      <c r="B7" s="5">
        <f>SUM(C7:F7)</f>
        <v>3371</v>
      </c>
      <c r="C7" s="5">
        <v>2147</v>
      </c>
      <c r="D7" s="5">
        <v>172</v>
      </c>
      <c r="E7" s="5">
        <v>1042</v>
      </c>
      <c r="F7" s="5">
        <v>10</v>
      </c>
      <c r="G7" s="9">
        <v>-68</v>
      </c>
    </row>
    <row r="8" spans="1:7" ht="36" customHeight="1">
      <c r="A8" s="11" t="s">
        <v>3</v>
      </c>
      <c r="B8" s="5">
        <f t="shared" ref="B8:B20" si="0">SUM(C8:F8)</f>
        <v>1505</v>
      </c>
      <c r="C8" s="5">
        <v>885</v>
      </c>
      <c r="D8" s="5">
        <v>66</v>
      </c>
      <c r="E8" s="5">
        <v>543</v>
      </c>
      <c r="F8" s="5">
        <v>11</v>
      </c>
      <c r="G8" s="9">
        <v>-2</v>
      </c>
    </row>
    <row r="9" spans="1:7" ht="36" customHeight="1">
      <c r="A9" s="11" t="s">
        <v>4</v>
      </c>
      <c r="B9" s="5">
        <f t="shared" si="0"/>
        <v>1385</v>
      </c>
      <c r="C9" s="5">
        <v>745</v>
      </c>
      <c r="D9" s="5">
        <v>74</v>
      </c>
      <c r="E9" s="5">
        <v>565</v>
      </c>
      <c r="F9" s="5">
        <v>1</v>
      </c>
      <c r="G9" s="9">
        <v>-24</v>
      </c>
    </row>
    <row r="10" spans="1:7" ht="36" customHeight="1">
      <c r="A10" s="11" t="s">
        <v>5</v>
      </c>
      <c r="B10" s="5">
        <f t="shared" si="0"/>
        <v>2780</v>
      </c>
      <c r="C10" s="5">
        <v>1621</v>
      </c>
      <c r="D10" s="5">
        <v>161</v>
      </c>
      <c r="E10" s="5">
        <v>985</v>
      </c>
      <c r="F10" s="5">
        <v>13</v>
      </c>
      <c r="G10" s="9">
        <v>-101</v>
      </c>
    </row>
    <row r="11" spans="1:7" ht="36" customHeight="1">
      <c r="A11" s="11" t="s">
        <v>6</v>
      </c>
      <c r="B11" s="5">
        <f t="shared" si="0"/>
        <v>2284</v>
      </c>
      <c r="C11" s="5">
        <v>1598</v>
      </c>
      <c r="D11" s="5">
        <v>160</v>
      </c>
      <c r="E11" s="5">
        <v>522</v>
      </c>
      <c r="F11" s="5">
        <v>4</v>
      </c>
      <c r="G11" s="9">
        <v>405</v>
      </c>
    </row>
    <row r="12" spans="1:7" ht="36" customHeight="1">
      <c r="A12" s="11" t="s">
        <v>7</v>
      </c>
      <c r="B12" s="5">
        <f t="shared" si="0"/>
        <v>2665</v>
      </c>
      <c r="C12" s="5">
        <v>1745</v>
      </c>
      <c r="D12" s="5">
        <v>143</v>
      </c>
      <c r="E12" s="5">
        <v>767</v>
      </c>
      <c r="F12" s="5">
        <v>10</v>
      </c>
      <c r="G12" s="9">
        <v>237</v>
      </c>
    </row>
    <row r="13" spans="1:7" ht="36" customHeight="1">
      <c r="A13" s="11" t="s">
        <v>8</v>
      </c>
      <c r="B13" s="5">
        <f t="shared" si="0"/>
        <v>2239</v>
      </c>
      <c r="C13" s="5">
        <v>1308</v>
      </c>
      <c r="D13" s="5">
        <v>119</v>
      </c>
      <c r="E13" s="5">
        <v>811</v>
      </c>
      <c r="F13" s="5">
        <v>1</v>
      </c>
      <c r="G13" s="9">
        <v>-88</v>
      </c>
    </row>
    <row r="14" spans="1:7" ht="36" customHeight="1">
      <c r="A14" s="11" t="s">
        <v>9</v>
      </c>
      <c r="B14" s="5">
        <f t="shared" si="0"/>
        <v>2703</v>
      </c>
      <c r="C14" s="5">
        <v>1515</v>
      </c>
      <c r="D14" s="5">
        <v>116</v>
      </c>
      <c r="E14" s="5">
        <v>1066</v>
      </c>
      <c r="F14" s="5">
        <v>6</v>
      </c>
      <c r="G14" s="9">
        <v>-23</v>
      </c>
    </row>
    <row r="15" spans="1:7" ht="36" customHeight="1">
      <c r="A15" s="11" t="s">
        <v>10</v>
      </c>
      <c r="B15" s="5">
        <f t="shared" si="0"/>
        <v>1265</v>
      </c>
      <c r="C15" s="5">
        <v>704</v>
      </c>
      <c r="D15" s="5">
        <v>64</v>
      </c>
      <c r="E15" s="5">
        <v>496</v>
      </c>
      <c r="F15" s="5">
        <v>1</v>
      </c>
      <c r="G15" s="9">
        <v>-23</v>
      </c>
    </row>
    <row r="16" spans="1:7" ht="36" customHeight="1">
      <c r="A16" s="11" t="s">
        <v>11</v>
      </c>
      <c r="B16" s="5">
        <f t="shared" si="0"/>
        <v>1366</v>
      </c>
      <c r="C16" s="5">
        <v>754</v>
      </c>
      <c r="D16" s="5">
        <v>71</v>
      </c>
      <c r="E16" s="5">
        <v>539</v>
      </c>
      <c r="F16" s="5">
        <v>2</v>
      </c>
      <c r="G16" s="9">
        <v>-27</v>
      </c>
    </row>
    <row r="17" spans="1:7" ht="36" customHeight="1">
      <c r="A17" s="11" t="s">
        <v>12</v>
      </c>
      <c r="B17" s="5">
        <f t="shared" si="0"/>
        <v>2456</v>
      </c>
      <c r="C17" s="5">
        <v>1803</v>
      </c>
      <c r="D17" s="5">
        <v>165</v>
      </c>
      <c r="E17" s="5">
        <v>481</v>
      </c>
      <c r="F17" s="5">
        <v>7</v>
      </c>
      <c r="G17" s="9">
        <v>-27</v>
      </c>
    </row>
    <row r="18" spans="1:7" ht="36" customHeight="1">
      <c r="A18" s="11" t="s">
        <v>13</v>
      </c>
      <c r="B18" s="5">
        <f t="shared" si="0"/>
        <v>3930</v>
      </c>
      <c r="C18" s="5">
        <v>2792</v>
      </c>
      <c r="D18" s="5">
        <v>352</v>
      </c>
      <c r="E18" s="5">
        <v>776</v>
      </c>
      <c r="F18" s="5">
        <v>10</v>
      </c>
      <c r="G18" s="9">
        <v>70</v>
      </c>
    </row>
    <row r="19" spans="1:7" ht="36" customHeight="1">
      <c r="A19" s="11" t="s">
        <v>14</v>
      </c>
      <c r="B19" s="5">
        <f t="shared" si="0"/>
        <v>2606</v>
      </c>
      <c r="C19" s="5">
        <v>1905</v>
      </c>
      <c r="D19" s="5">
        <v>136</v>
      </c>
      <c r="E19" s="5">
        <v>553</v>
      </c>
      <c r="F19" s="5">
        <v>12</v>
      </c>
      <c r="G19" s="9">
        <v>-38</v>
      </c>
    </row>
    <row r="20" spans="1:7" ht="36" customHeight="1">
      <c r="A20" s="11" t="s">
        <v>15</v>
      </c>
      <c r="B20" s="5">
        <f t="shared" si="0"/>
        <v>4028</v>
      </c>
      <c r="C20" s="5">
        <v>3073</v>
      </c>
      <c r="D20" s="5">
        <v>218</v>
      </c>
      <c r="E20" s="5">
        <v>728</v>
      </c>
      <c r="F20" s="5">
        <v>9</v>
      </c>
      <c r="G20" s="9">
        <v>69</v>
      </c>
    </row>
    <row r="21" spans="1:7" ht="36" customHeight="1">
      <c r="A21" s="11" t="s">
        <v>16</v>
      </c>
      <c r="B21" s="5">
        <f>SUM(C21:F21)</f>
        <v>10763</v>
      </c>
      <c r="C21" s="5">
        <v>8666</v>
      </c>
      <c r="D21" s="5">
        <v>590</v>
      </c>
      <c r="E21" s="5">
        <v>1486</v>
      </c>
      <c r="F21" s="5">
        <v>21</v>
      </c>
      <c r="G21" s="9">
        <v>2611</v>
      </c>
    </row>
    <row r="22" spans="1:7" ht="36" customHeight="1">
      <c r="A22" s="4" t="s">
        <v>24</v>
      </c>
      <c r="B22" s="6">
        <f>SUM(C22:F22)</f>
        <v>3416</v>
      </c>
      <c r="C22" s="6">
        <v>2629</v>
      </c>
      <c r="D22" s="6">
        <v>176</v>
      </c>
      <c r="E22" s="6">
        <v>598</v>
      </c>
      <c r="F22" s="6">
        <v>13</v>
      </c>
      <c r="G22" s="10">
        <v>-3416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8" t="s">
        <v>18</v>
      </c>
      <c r="B1" s="39"/>
      <c r="C1" s="39"/>
      <c r="D1" s="39"/>
      <c r="E1" s="39"/>
      <c r="F1" s="39"/>
      <c r="G1" s="39"/>
    </row>
    <row r="3" spans="1:7" ht="14.25">
      <c r="A3" s="40" t="s">
        <v>36</v>
      </c>
      <c r="B3" s="40"/>
      <c r="C3" s="40"/>
      <c r="D3" s="40"/>
      <c r="E3" s="40"/>
      <c r="F3" s="40"/>
      <c r="G3" s="40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7" t="s">
        <v>1</v>
      </c>
      <c r="B5" s="17">
        <f>SUBTOTAL(9,B7:B22)</f>
        <v>49576</v>
      </c>
      <c r="C5" s="17">
        <f>SUBTOTAL(9,C7:C22)</f>
        <v>34568</v>
      </c>
      <c r="D5" s="17">
        <f>SUBTOTAL(9,D7:D22)</f>
        <v>2773</v>
      </c>
      <c r="E5" s="17">
        <f>SUBTOTAL(9,E7:E22)</f>
        <v>12098</v>
      </c>
      <c r="F5" s="17">
        <f>SUBTOTAL(9,F7:F22)</f>
        <v>137</v>
      </c>
      <c r="G5" s="43">
        <f>SUM(G7:G22)</f>
        <v>166</v>
      </c>
    </row>
    <row r="6" spans="1:7" ht="25.5" customHeight="1">
      <c r="A6" s="27" t="s">
        <v>28</v>
      </c>
      <c r="B6" s="18">
        <f>'2013.09'!B5-'2013.08'!B5</f>
        <v>166</v>
      </c>
      <c r="C6" s="18">
        <f>'2013.09'!C5-'2013.08'!C5</f>
        <v>156</v>
      </c>
      <c r="D6" s="18">
        <f>'2013.09'!D5-'2013.08'!D5</f>
        <v>1</v>
      </c>
      <c r="E6" s="18">
        <f>'2013.09'!E5-'2013.08'!E5</f>
        <v>8</v>
      </c>
      <c r="F6" s="18">
        <f>'2013.09'!F5-'2013.08'!F5</f>
        <v>1</v>
      </c>
      <c r="G6" s="43"/>
    </row>
    <row r="7" spans="1:7" ht="36" customHeight="1">
      <c r="A7" s="27" t="s">
        <v>2</v>
      </c>
      <c r="B7" s="19">
        <f>SUM(C7:F7)</f>
        <v>3417</v>
      </c>
      <c r="C7" s="19">
        <v>2201</v>
      </c>
      <c r="D7" s="19">
        <v>170</v>
      </c>
      <c r="E7" s="19">
        <v>1036</v>
      </c>
      <c r="F7" s="19">
        <v>10</v>
      </c>
      <c r="G7" s="20">
        <f>'2013.09'!B7-'2013.08'!B7</f>
        <v>12</v>
      </c>
    </row>
    <row r="8" spans="1:7" ht="36" customHeight="1">
      <c r="A8" s="27" t="s">
        <v>3</v>
      </c>
      <c r="B8" s="19">
        <f t="shared" ref="B8:B20" si="0">SUM(C8:F8)</f>
        <v>1532</v>
      </c>
      <c r="C8" s="19">
        <v>907</v>
      </c>
      <c r="D8" s="19">
        <v>65</v>
      </c>
      <c r="E8" s="19">
        <v>548</v>
      </c>
      <c r="F8" s="19">
        <v>12</v>
      </c>
      <c r="G8" s="20">
        <f>'2013.09'!B8-'2013.08'!B8</f>
        <v>4</v>
      </c>
    </row>
    <row r="9" spans="1:7" ht="36" customHeight="1">
      <c r="A9" s="27" t="s">
        <v>4</v>
      </c>
      <c r="B9" s="19">
        <f t="shared" si="0"/>
        <v>1410</v>
      </c>
      <c r="C9" s="19">
        <v>770</v>
      </c>
      <c r="D9" s="19">
        <v>69</v>
      </c>
      <c r="E9" s="19">
        <v>569</v>
      </c>
      <c r="F9" s="19">
        <v>2</v>
      </c>
      <c r="G9" s="20">
        <f>'2013.09'!B9-'2013.08'!B9</f>
        <v>1</v>
      </c>
    </row>
    <row r="10" spans="1:7" ht="36" customHeight="1">
      <c r="A10" s="27" t="s">
        <v>5</v>
      </c>
      <c r="B10" s="19">
        <f t="shared" si="0"/>
        <v>2803</v>
      </c>
      <c r="C10" s="19">
        <v>1641</v>
      </c>
      <c r="D10" s="19">
        <v>158</v>
      </c>
      <c r="E10" s="19">
        <v>995</v>
      </c>
      <c r="F10" s="19">
        <v>9</v>
      </c>
      <c r="G10" s="20">
        <f>'2013.09'!B10-'2013.08'!B10</f>
        <v>-7</v>
      </c>
    </row>
    <row r="11" spans="1:7" ht="36" customHeight="1">
      <c r="A11" s="27" t="s">
        <v>6</v>
      </c>
      <c r="B11" s="19">
        <f t="shared" si="0"/>
        <v>2373</v>
      </c>
      <c r="C11" s="19">
        <v>1654</v>
      </c>
      <c r="D11" s="19">
        <v>168</v>
      </c>
      <c r="E11" s="19">
        <v>545</v>
      </c>
      <c r="F11" s="19">
        <v>6</v>
      </c>
      <c r="G11" s="20">
        <f>'2013.09'!B11-'2013.08'!B11</f>
        <v>4</v>
      </c>
    </row>
    <row r="12" spans="1:7" ht="36" customHeight="1">
      <c r="A12" s="27" t="s">
        <v>7</v>
      </c>
      <c r="B12" s="19">
        <f t="shared" si="0"/>
        <v>2725</v>
      </c>
      <c r="C12" s="19">
        <v>1797</v>
      </c>
      <c r="D12" s="19">
        <v>148</v>
      </c>
      <c r="E12" s="19">
        <v>771</v>
      </c>
      <c r="F12" s="19">
        <v>9</v>
      </c>
      <c r="G12" s="20">
        <f>'2013.09'!B12-'2013.08'!B12</f>
        <v>0</v>
      </c>
    </row>
    <row r="13" spans="1:7" ht="36" customHeight="1">
      <c r="A13" s="27" t="s">
        <v>8</v>
      </c>
      <c r="B13" s="19">
        <f t="shared" si="0"/>
        <v>2316</v>
      </c>
      <c r="C13" s="19">
        <v>1363</v>
      </c>
      <c r="D13" s="19">
        <v>114</v>
      </c>
      <c r="E13" s="19">
        <v>837</v>
      </c>
      <c r="F13" s="19">
        <v>2</v>
      </c>
      <c r="G13" s="20">
        <f>'2013.09'!B13-'2013.08'!B13</f>
        <v>6</v>
      </c>
    </row>
    <row r="14" spans="1:7" ht="36" customHeight="1">
      <c r="A14" s="27" t="s">
        <v>9</v>
      </c>
      <c r="B14" s="19">
        <f t="shared" si="0"/>
        <v>2789</v>
      </c>
      <c r="C14" s="19">
        <v>1586</v>
      </c>
      <c r="D14" s="19">
        <v>123</v>
      </c>
      <c r="E14" s="19">
        <v>1073</v>
      </c>
      <c r="F14" s="19">
        <v>7</v>
      </c>
      <c r="G14" s="20">
        <f>'2013.09'!B14-'2013.08'!B14</f>
        <v>4</v>
      </c>
    </row>
    <row r="15" spans="1:7" ht="36" customHeight="1">
      <c r="A15" s="27" t="s">
        <v>10</v>
      </c>
      <c r="B15" s="19">
        <f t="shared" si="0"/>
        <v>1272</v>
      </c>
      <c r="C15" s="19">
        <v>693</v>
      </c>
      <c r="D15" s="19">
        <v>63</v>
      </c>
      <c r="E15" s="19">
        <v>515</v>
      </c>
      <c r="F15" s="19">
        <v>1</v>
      </c>
      <c r="G15" s="20">
        <f>'2013.09'!B15-'2013.08'!B15</f>
        <v>5</v>
      </c>
    </row>
    <row r="16" spans="1:7" ht="36" customHeight="1">
      <c r="A16" s="27" t="s">
        <v>11</v>
      </c>
      <c r="B16" s="19">
        <f t="shared" si="0"/>
        <v>1328</v>
      </c>
      <c r="C16" s="19">
        <v>739</v>
      </c>
      <c r="D16" s="19">
        <v>62</v>
      </c>
      <c r="E16" s="19">
        <v>525</v>
      </c>
      <c r="F16" s="19">
        <v>2</v>
      </c>
      <c r="G16" s="20">
        <f>'2013.09'!B16-'2013.08'!B16</f>
        <v>10</v>
      </c>
    </row>
    <row r="17" spans="1:7" ht="36" customHeight="1">
      <c r="A17" s="27" t="s">
        <v>12</v>
      </c>
      <c r="B17" s="19">
        <f t="shared" si="0"/>
        <v>2429</v>
      </c>
      <c r="C17" s="19">
        <v>1740</v>
      </c>
      <c r="D17" s="19">
        <v>162</v>
      </c>
      <c r="E17" s="19">
        <v>519</v>
      </c>
      <c r="F17" s="19">
        <v>8</v>
      </c>
      <c r="G17" s="20">
        <f>'2013.09'!B17-'2013.08'!B17</f>
        <v>-5</v>
      </c>
    </row>
    <row r="18" spans="1:7" ht="36" customHeight="1">
      <c r="A18" s="27" t="s">
        <v>13</v>
      </c>
      <c r="B18" s="19">
        <f t="shared" si="0"/>
        <v>3886</v>
      </c>
      <c r="C18" s="19">
        <v>2778</v>
      </c>
      <c r="D18" s="19">
        <v>334</v>
      </c>
      <c r="E18" s="19">
        <v>763</v>
      </c>
      <c r="F18" s="19">
        <v>11</v>
      </c>
      <c r="G18" s="20">
        <f>'2013.09'!B18-'2013.08'!B18</f>
        <v>16</v>
      </c>
    </row>
    <row r="19" spans="1:7" ht="36" customHeight="1">
      <c r="A19" s="27" t="s">
        <v>14</v>
      </c>
      <c r="B19" s="19">
        <f t="shared" si="0"/>
        <v>2692</v>
      </c>
      <c r="C19" s="19">
        <v>1985</v>
      </c>
      <c r="D19" s="19">
        <v>142</v>
      </c>
      <c r="E19" s="19">
        <v>555</v>
      </c>
      <c r="F19" s="19">
        <v>10</v>
      </c>
      <c r="G19" s="20">
        <f>'2013.09'!B19-'2013.08'!B19</f>
        <v>17</v>
      </c>
    </row>
    <row r="20" spans="1:7" ht="36" customHeight="1">
      <c r="A20" s="27" t="s">
        <v>15</v>
      </c>
      <c r="B20" s="19">
        <f t="shared" si="0"/>
        <v>4140</v>
      </c>
      <c r="C20" s="19">
        <v>3167</v>
      </c>
      <c r="D20" s="19">
        <v>222</v>
      </c>
      <c r="E20" s="19">
        <v>739</v>
      </c>
      <c r="F20" s="19">
        <v>12</v>
      </c>
      <c r="G20" s="20">
        <f>'2013.09'!B20-'2013.08'!B20</f>
        <v>19</v>
      </c>
    </row>
    <row r="21" spans="1:7" ht="36" customHeight="1">
      <c r="A21" s="27" t="s">
        <v>16</v>
      </c>
      <c r="B21" s="19">
        <f>SUM(C21:F21)</f>
        <v>8881</v>
      </c>
      <c r="C21" s="19">
        <v>7071</v>
      </c>
      <c r="D21" s="19">
        <v>532</v>
      </c>
      <c r="E21" s="19">
        <v>1255</v>
      </c>
      <c r="F21" s="19">
        <v>23</v>
      </c>
      <c r="G21" s="20">
        <f>'2013.09'!B21-'2013.08'!B21</f>
        <v>50</v>
      </c>
    </row>
    <row r="22" spans="1:7" ht="36" customHeight="1">
      <c r="A22" s="4" t="s">
        <v>24</v>
      </c>
      <c r="B22" s="21">
        <f>SUM(C22:F22)</f>
        <v>5583</v>
      </c>
      <c r="C22" s="21">
        <v>4476</v>
      </c>
      <c r="D22" s="21">
        <v>241</v>
      </c>
      <c r="E22" s="21">
        <v>853</v>
      </c>
      <c r="F22" s="21">
        <v>13</v>
      </c>
      <c r="G22" s="20">
        <f>'2013.09'!B22-'2013.08'!B22</f>
        <v>30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8" t="s">
        <v>18</v>
      </c>
      <c r="B1" s="39"/>
      <c r="C1" s="39"/>
      <c r="D1" s="39"/>
      <c r="E1" s="39"/>
      <c r="F1" s="39"/>
      <c r="G1" s="39"/>
    </row>
    <row r="3" spans="1:7" ht="14.25">
      <c r="A3" s="40" t="s">
        <v>37</v>
      </c>
      <c r="B3" s="40"/>
      <c r="C3" s="40"/>
      <c r="D3" s="40"/>
      <c r="E3" s="40"/>
      <c r="F3" s="40"/>
      <c r="G3" s="40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8" t="s">
        <v>1</v>
      </c>
      <c r="B5" s="17">
        <f>SUBTOTAL(9,B7:B22)</f>
        <v>49707</v>
      </c>
      <c r="C5" s="17">
        <f>SUBTOTAL(9,C7:C22)</f>
        <v>34681</v>
      </c>
      <c r="D5" s="17">
        <f>SUBTOTAL(9,D7:D22)</f>
        <v>2766</v>
      </c>
      <c r="E5" s="17">
        <f>SUBTOTAL(9,E7:E22)</f>
        <v>12122</v>
      </c>
      <c r="F5" s="17">
        <f>SUBTOTAL(9,F7:F22)</f>
        <v>138</v>
      </c>
      <c r="G5" s="43">
        <f>SUM(G7:G22)</f>
        <v>131</v>
      </c>
    </row>
    <row r="6" spans="1:7" ht="25.5" customHeight="1">
      <c r="A6" s="28" t="s">
        <v>28</v>
      </c>
      <c r="B6" s="18">
        <f>'2013.10'!B5-'2013.09'!B5</f>
        <v>131</v>
      </c>
      <c r="C6" s="18">
        <f>'2013.10'!C5-'2013.09'!C5</f>
        <v>113</v>
      </c>
      <c r="D6" s="18">
        <f>'2013.10'!D5-'2013.09'!D5</f>
        <v>-7</v>
      </c>
      <c r="E6" s="18">
        <f>'2013.10'!E5-'2013.09'!E5</f>
        <v>24</v>
      </c>
      <c r="F6" s="18">
        <f>'2013.10'!F5-'2013.09'!F5</f>
        <v>1</v>
      </c>
      <c r="G6" s="43"/>
    </row>
    <row r="7" spans="1:7" ht="36" customHeight="1">
      <c r="A7" s="28" t="s">
        <v>2</v>
      </c>
      <c r="B7" s="19">
        <f>SUM(C7:F7)</f>
        <v>3425</v>
      </c>
      <c r="C7" s="19">
        <v>2207</v>
      </c>
      <c r="D7" s="19">
        <v>169</v>
      </c>
      <c r="E7" s="19">
        <v>1040</v>
      </c>
      <c r="F7" s="19">
        <v>9</v>
      </c>
      <c r="G7" s="20">
        <f>'2013.10'!B7-'2013.09'!B7</f>
        <v>8</v>
      </c>
    </row>
    <row r="8" spans="1:7" ht="36" customHeight="1">
      <c r="A8" s="28" t="s">
        <v>3</v>
      </c>
      <c r="B8" s="19">
        <f t="shared" ref="B8:B20" si="0">SUM(C8:F8)</f>
        <v>1542</v>
      </c>
      <c r="C8" s="19">
        <v>918</v>
      </c>
      <c r="D8" s="19">
        <v>63</v>
      </c>
      <c r="E8" s="19">
        <v>549</v>
      </c>
      <c r="F8" s="19">
        <v>12</v>
      </c>
      <c r="G8" s="20">
        <f>'2013.10'!B8-'2013.09'!B8</f>
        <v>10</v>
      </c>
    </row>
    <row r="9" spans="1:7" ht="36" customHeight="1">
      <c r="A9" s="28" t="s">
        <v>4</v>
      </c>
      <c r="B9" s="19">
        <f t="shared" si="0"/>
        <v>1407</v>
      </c>
      <c r="C9" s="19">
        <v>766</v>
      </c>
      <c r="D9" s="19">
        <v>69</v>
      </c>
      <c r="E9" s="19">
        <v>570</v>
      </c>
      <c r="F9" s="19">
        <v>2</v>
      </c>
      <c r="G9" s="20">
        <f>'2013.10'!B9-'2013.09'!B9</f>
        <v>-3</v>
      </c>
    </row>
    <row r="10" spans="1:7" ht="36" customHeight="1">
      <c r="A10" s="28" t="s">
        <v>5</v>
      </c>
      <c r="B10" s="19">
        <f t="shared" si="0"/>
        <v>2813</v>
      </c>
      <c r="C10" s="19">
        <v>1658</v>
      </c>
      <c r="D10" s="19">
        <v>157</v>
      </c>
      <c r="E10" s="19">
        <v>989</v>
      </c>
      <c r="F10" s="19">
        <v>9</v>
      </c>
      <c r="G10" s="20">
        <f>'2013.10'!B10-'2013.09'!B10</f>
        <v>10</v>
      </c>
    </row>
    <row r="11" spans="1:7" ht="36" customHeight="1">
      <c r="A11" s="28" t="s">
        <v>6</v>
      </c>
      <c r="B11" s="19">
        <f t="shared" si="0"/>
        <v>2382</v>
      </c>
      <c r="C11" s="19">
        <v>1669</v>
      </c>
      <c r="D11" s="19">
        <v>168</v>
      </c>
      <c r="E11" s="19">
        <v>539</v>
      </c>
      <c r="F11" s="19">
        <v>6</v>
      </c>
      <c r="G11" s="20">
        <f>'2013.10'!B11-'2013.09'!B11</f>
        <v>9</v>
      </c>
    </row>
    <row r="12" spans="1:7" ht="36" customHeight="1">
      <c r="A12" s="28" t="s">
        <v>7</v>
      </c>
      <c r="B12" s="19">
        <f t="shared" si="0"/>
        <v>2727</v>
      </c>
      <c r="C12" s="19">
        <v>1792</v>
      </c>
      <c r="D12" s="19">
        <v>147</v>
      </c>
      <c r="E12" s="19">
        <v>780</v>
      </c>
      <c r="F12" s="19">
        <v>8</v>
      </c>
      <c r="G12" s="20">
        <f>'2013.10'!B12-'2013.09'!B12</f>
        <v>2</v>
      </c>
    </row>
    <row r="13" spans="1:7" ht="36" customHeight="1">
      <c r="A13" s="28" t="s">
        <v>8</v>
      </c>
      <c r="B13" s="19">
        <f t="shared" si="0"/>
        <v>2313</v>
      </c>
      <c r="C13" s="19">
        <v>1363</v>
      </c>
      <c r="D13" s="19">
        <v>114</v>
      </c>
      <c r="E13" s="19">
        <v>834</v>
      </c>
      <c r="F13" s="19">
        <v>2</v>
      </c>
      <c r="G13" s="20">
        <f>'2013.10'!B13-'2013.09'!B13</f>
        <v>-3</v>
      </c>
    </row>
    <row r="14" spans="1:7" ht="36" customHeight="1">
      <c r="A14" s="28" t="s">
        <v>9</v>
      </c>
      <c r="B14" s="19">
        <f t="shared" si="0"/>
        <v>2796</v>
      </c>
      <c r="C14" s="19">
        <v>1590</v>
      </c>
      <c r="D14" s="19">
        <v>122</v>
      </c>
      <c r="E14" s="19">
        <v>1075</v>
      </c>
      <c r="F14" s="19">
        <v>9</v>
      </c>
      <c r="G14" s="20">
        <f>'2013.10'!B14-'2013.09'!B14</f>
        <v>7</v>
      </c>
    </row>
    <row r="15" spans="1:7" ht="36" customHeight="1">
      <c r="A15" s="28" t="s">
        <v>10</v>
      </c>
      <c r="B15" s="19">
        <f t="shared" si="0"/>
        <v>1278</v>
      </c>
      <c r="C15" s="19">
        <v>696</v>
      </c>
      <c r="D15" s="19">
        <v>63</v>
      </c>
      <c r="E15" s="19">
        <v>518</v>
      </c>
      <c r="F15" s="19">
        <v>1</v>
      </c>
      <c r="G15" s="20">
        <f>'2013.10'!B15-'2013.09'!B15</f>
        <v>6</v>
      </c>
    </row>
    <row r="16" spans="1:7" ht="36" customHeight="1">
      <c r="A16" s="28" t="s">
        <v>11</v>
      </c>
      <c r="B16" s="19">
        <f t="shared" si="0"/>
        <v>1338</v>
      </c>
      <c r="C16" s="19">
        <v>742</v>
      </c>
      <c r="D16" s="19">
        <v>68</v>
      </c>
      <c r="E16" s="19">
        <v>526</v>
      </c>
      <c r="F16" s="19">
        <v>2</v>
      </c>
      <c r="G16" s="20">
        <f>'2013.10'!B16-'2013.09'!B16</f>
        <v>10</v>
      </c>
    </row>
    <row r="17" spans="1:7" ht="36" customHeight="1">
      <c r="A17" s="28" t="s">
        <v>12</v>
      </c>
      <c r="B17" s="19">
        <f t="shared" si="0"/>
        <v>2461</v>
      </c>
      <c r="C17" s="19">
        <v>1769</v>
      </c>
      <c r="D17" s="19">
        <v>162</v>
      </c>
      <c r="E17" s="19">
        <v>522</v>
      </c>
      <c r="F17" s="19">
        <v>8</v>
      </c>
      <c r="G17" s="20">
        <f>'2013.10'!B17-'2013.09'!B17</f>
        <v>32</v>
      </c>
    </row>
    <row r="18" spans="1:7" ht="36" customHeight="1">
      <c r="A18" s="28" t="s">
        <v>13</v>
      </c>
      <c r="B18" s="19">
        <f t="shared" si="0"/>
        <v>3895</v>
      </c>
      <c r="C18" s="19">
        <v>2797</v>
      </c>
      <c r="D18" s="19">
        <v>324</v>
      </c>
      <c r="E18" s="19">
        <v>763</v>
      </c>
      <c r="F18" s="19">
        <v>11</v>
      </c>
      <c r="G18" s="20">
        <f>'2013.10'!B18-'2013.09'!B18</f>
        <v>9</v>
      </c>
    </row>
    <row r="19" spans="1:7" ht="36" customHeight="1">
      <c r="A19" s="28" t="s">
        <v>14</v>
      </c>
      <c r="B19" s="19">
        <f t="shared" si="0"/>
        <v>2719</v>
      </c>
      <c r="C19" s="19">
        <v>1990</v>
      </c>
      <c r="D19" s="19">
        <v>158</v>
      </c>
      <c r="E19" s="19">
        <v>561</v>
      </c>
      <c r="F19" s="19">
        <v>10</v>
      </c>
      <c r="G19" s="20">
        <f>'2013.10'!B19-'2013.09'!B19</f>
        <v>27</v>
      </c>
    </row>
    <row r="20" spans="1:7" ht="36" customHeight="1">
      <c r="A20" s="28" t="s">
        <v>15</v>
      </c>
      <c r="B20" s="19">
        <f t="shared" si="0"/>
        <v>4130</v>
      </c>
      <c r="C20" s="19">
        <v>3163</v>
      </c>
      <c r="D20" s="19">
        <v>219</v>
      </c>
      <c r="E20" s="19">
        <v>736</v>
      </c>
      <c r="F20" s="19">
        <v>12</v>
      </c>
      <c r="G20" s="20">
        <f>'2013.10'!B20-'2013.09'!B20</f>
        <v>-10</v>
      </c>
    </row>
    <row r="21" spans="1:7" ht="36" customHeight="1">
      <c r="A21" s="28" t="s">
        <v>16</v>
      </c>
      <c r="B21" s="19">
        <f>SUM(C21:F21)</f>
        <v>8874</v>
      </c>
      <c r="C21" s="19">
        <v>7073</v>
      </c>
      <c r="D21" s="19">
        <v>523</v>
      </c>
      <c r="E21" s="19">
        <v>1254</v>
      </c>
      <c r="F21" s="19">
        <v>24</v>
      </c>
      <c r="G21" s="20">
        <f>'2013.10'!B21-'2013.09'!B21</f>
        <v>-7</v>
      </c>
    </row>
    <row r="22" spans="1:7" ht="36" customHeight="1">
      <c r="A22" s="4" t="s">
        <v>24</v>
      </c>
      <c r="B22" s="21">
        <f>SUM(C22:F22)</f>
        <v>5607</v>
      </c>
      <c r="C22" s="21">
        <v>4488</v>
      </c>
      <c r="D22" s="21">
        <v>240</v>
      </c>
      <c r="E22" s="21">
        <v>866</v>
      </c>
      <c r="F22" s="21">
        <v>13</v>
      </c>
      <c r="G22" s="20">
        <f>'2013.10'!B22-'2013.09'!B22</f>
        <v>24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A3" sqref="A3:G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8" t="s">
        <v>18</v>
      </c>
      <c r="B1" s="39"/>
      <c r="C1" s="39"/>
      <c r="D1" s="39"/>
      <c r="E1" s="39"/>
      <c r="F1" s="39"/>
      <c r="G1" s="39"/>
    </row>
    <row r="3" spans="1:7" ht="14.25">
      <c r="A3" s="40" t="s">
        <v>38</v>
      </c>
      <c r="B3" s="40"/>
      <c r="C3" s="40"/>
      <c r="D3" s="40"/>
      <c r="E3" s="40"/>
      <c r="F3" s="40"/>
      <c r="G3" s="40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9" t="s">
        <v>1</v>
      </c>
      <c r="B5" s="17">
        <f>SUBTOTAL(9,B7:B22)</f>
        <v>49831</v>
      </c>
      <c r="C5" s="17">
        <f>SUBTOTAL(9,C7:C22)</f>
        <v>34799</v>
      </c>
      <c r="D5" s="17">
        <f>SUBTOTAL(9,D7:D22)</f>
        <v>2748</v>
      </c>
      <c r="E5" s="17">
        <f>SUBTOTAL(9,E7:E22)</f>
        <v>12146</v>
      </c>
      <c r="F5" s="17">
        <f>SUBTOTAL(9,F7:F22)</f>
        <v>138</v>
      </c>
      <c r="G5" s="43">
        <f>SUM(G7:G22)</f>
        <v>124</v>
      </c>
    </row>
    <row r="6" spans="1:7" ht="25.5" customHeight="1">
      <c r="A6" s="29" t="s">
        <v>28</v>
      </c>
      <c r="B6" s="18">
        <f>'2013.11'!B5-'2013.10'!B5</f>
        <v>124</v>
      </c>
      <c r="C6" s="18">
        <f>'2013.11'!C5-'2013.10'!C5</f>
        <v>118</v>
      </c>
      <c r="D6" s="18">
        <f>'2013.11'!D5-'2013.10'!D5</f>
        <v>-18</v>
      </c>
      <c r="E6" s="18">
        <f>'2013.11'!E5-'2013.10'!E5</f>
        <v>24</v>
      </c>
      <c r="F6" s="18">
        <f>'2013.11'!F5-'2013.10'!F5</f>
        <v>0</v>
      </c>
      <c r="G6" s="43"/>
    </row>
    <row r="7" spans="1:7" ht="36" customHeight="1">
      <c r="A7" s="29" t="s">
        <v>2</v>
      </c>
      <c r="B7" s="19">
        <f>SUM(C7:F7)</f>
        <v>3427</v>
      </c>
      <c r="C7" s="19">
        <v>2214</v>
      </c>
      <c r="D7" s="19">
        <v>166</v>
      </c>
      <c r="E7" s="19">
        <v>1038</v>
      </c>
      <c r="F7" s="19">
        <v>9</v>
      </c>
      <c r="G7" s="20">
        <f>'2013.11'!B7-'2013.10'!B7</f>
        <v>2</v>
      </c>
    </row>
    <row r="8" spans="1:7" ht="36" customHeight="1">
      <c r="A8" s="29" t="s">
        <v>3</v>
      </c>
      <c r="B8" s="19">
        <f t="shared" ref="B8:B20" si="0">SUM(C8:F8)</f>
        <v>1538</v>
      </c>
      <c r="C8" s="19">
        <v>916</v>
      </c>
      <c r="D8" s="19">
        <v>62</v>
      </c>
      <c r="E8" s="19">
        <v>548</v>
      </c>
      <c r="F8" s="19">
        <v>12</v>
      </c>
      <c r="G8" s="20">
        <f>'2013.11'!B8-'2013.10'!B8</f>
        <v>-4</v>
      </c>
    </row>
    <row r="9" spans="1:7" ht="36" customHeight="1">
      <c r="A9" s="29" t="s">
        <v>4</v>
      </c>
      <c r="B9" s="19">
        <f t="shared" si="0"/>
        <v>1412</v>
      </c>
      <c r="C9" s="19">
        <v>773</v>
      </c>
      <c r="D9" s="19">
        <v>67</v>
      </c>
      <c r="E9" s="19">
        <v>570</v>
      </c>
      <c r="F9" s="19">
        <v>2</v>
      </c>
      <c r="G9" s="20">
        <f>'2013.11'!B9-'2013.10'!B9</f>
        <v>5</v>
      </c>
    </row>
    <row r="10" spans="1:7" ht="36" customHeight="1">
      <c r="A10" s="29" t="s">
        <v>5</v>
      </c>
      <c r="B10" s="19">
        <f t="shared" si="0"/>
        <v>2839</v>
      </c>
      <c r="C10" s="19">
        <v>1672</v>
      </c>
      <c r="D10" s="19">
        <v>156</v>
      </c>
      <c r="E10" s="19">
        <v>1002</v>
      </c>
      <c r="F10" s="19">
        <v>9</v>
      </c>
      <c r="G10" s="20">
        <f>'2013.11'!B10-'2013.10'!B10</f>
        <v>26</v>
      </c>
    </row>
    <row r="11" spans="1:7" ht="36" customHeight="1">
      <c r="A11" s="29" t="s">
        <v>6</v>
      </c>
      <c r="B11" s="19">
        <f t="shared" si="0"/>
        <v>2381</v>
      </c>
      <c r="C11" s="19">
        <v>1669</v>
      </c>
      <c r="D11" s="19">
        <v>169</v>
      </c>
      <c r="E11" s="19">
        <v>537</v>
      </c>
      <c r="F11" s="19">
        <v>6</v>
      </c>
      <c r="G11" s="20">
        <f>'2013.11'!B11-'2013.10'!B11</f>
        <v>-1</v>
      </c>
    </row>
    <row r="12" spans="1:7" ht="36" customHeight="1">
      <c r="A12" s="29" t="s">
        <v>7</v>
      </c>
      <c r="B12" s="19">
        <f t="shared" si="0"/>
        <v>2725</v>
      </c>
      <c r="C12" s="19">
        <v>1793</v>
      </c>
      <c r="D12" s="19">
        <v>145</v>
      </c>
      <c r="E12" s="19">
        <v>779</v>
      </c>
      <c r="F12" s="19">
        <v>8</v>
      </c>
      <c r="G12" s="20">
        <f>'2013.11'!B12-'2013.10'!B12</f>
        <v>-2</v>
      </c>
    </row>
    <row r="13" spans="1:7" ht="36" customHeight="1">
      <c r="A13" s="29" t="s">
        <v>8</v>
      </c>
      <c r="B13" s="19">
        <f t="shared" si="0"/>
        <v>2321</v>
      </c>
      <c r="C13" s="19">
        <v>1368</v>
      </c>
      <c r="D13" s="19">
        <v>115</v>
      </c>
      <c r="E13" s="19">
        <v>836</v>
      </c>
      <c r="F13" s="19">
        <v>2</v>
      </c>
      <c r="G13" s="20">
        <f>'2013.11'!B13-'2013.10'!B13</f>
        <v>8</v>
      </c>
    </row>
    <row r="14" spans="1:7" ht="36" customHeight="1">
      <c r="A14" s="29" t="s">
        <v>9</v>
      </c>
      <c r="B14" s="19">
        <f t="shared" si="0"/>
        <v>2815</v>
      </c>
      <c r="C14" s="19">
        <v>1604</v>
      </c>
      <c r="D14" s="19">
        <v>120</v>
      </c>
      <c r="E14" s="19">
        <v>1082</v>
      </c>
      <c r="F14" s="19">
        <v>9</v>
      </c>
      <c r="G14" s="20">
        <f>'2013.11'!B14-'2013.10'!B14</f>
        <v>19</v>
      </c>
    </row>
    <row r="15" spans="1:7" ht="36" customHeight="1">
      <c r="A15" s="29" t="s">
        <v>10</v>
      </c>
      <c r="B15" s="19">
        <f t="shared" si="0"/>
        <v>1281</v>
      </c>
      <c r="C15" s="19">
        <v>699</v>
      </c>
      <c r="D15" s="19">
        <v>63</v>
      </c>
      <c r="E15" s="19">
        <v>518</v>
      </c>
      <c r="F15" s="19">
        <v>1</v>
      </c>
      <c r="G15" s="20">
        <f>'2013.11'!B15-'2013.10'!B15</f>
        <v>3</v>
      </c>
    </row>
    <row r="16" spans="1:7" ht="36" customHeight="1">
      <c r="A16" s="29" t="s">
        <v>11</v>
      </c>
      <c r="B16" s="19">
        <f t="shared" si="0"/>
        <v>1345</v>
      </c>
      <c r="C16" s="19">
        <v>746</v>
      </c>
      <c r="D16" s="19">
        <v>66</v>
      </c>
      <c r="E16" s="19">
        <v>531</v>
      </c>
      <c r="F16" s="19">
        <v>2</v>
      </c>
      <c r="G16" s="20">
        <f>'2013.11'!B16-'2013.10'!B16</f>
        <v>7</v>
      </c>
    </row>
    <row r="17" spans="1:7" ht="36" customHeight="1">
      <c r="A17" s="29" t="s">
        <v>12</v>
      </c>
      <c r="B17" s="19">
        <f t="shared" si="0"/>
        <v>2461</v>
      </c>
      <c r="C17" s="19">
        <v>1776</v>
      </c>
      <c r="D17" s="19">
        <v>158</v>
      </c>
      <c r="E17" s="19">
        <v>519</v>
      </c>
      <c r="F17" s="19">
        <v>8</v>
      </c>
      <c r="G17" s="20">
        <f>'2013.11'!B17-'2013.10'!B17</f>
        <v>0</v>
      </c>
    </row>
    <row r="18" spans="1:7" ht="36" customHeight="1">
      <c r="A18" s="29" t="s">
        <v>13</v>
      </c>
      <c r="B18" s="19">
        <f t="shared" si="0"/>
        <v>3923</v>
      </c>
      <c r="C18" s="19">
        <v>2829</v>
      </c>
      <c r="D18" s="19">
        <v>323</v>
      </c>
      <c r="E18" s="19">
        <v>760</v>
      </c>
      <c r="F18" s="19">
        <v>11</v>
      </c>
      <c r="G18" s="20">
        <f>'2013.11'!B18-'2013.10'!B18</f>
        <v>28</v>
      </c>
    </row>
    <row r="19" spans="1:7" ht="36" customHeight="1">
      <c r="A19" s="29" t="s">
        <v>14</v>
      </c>
      <c r="B19" s="19">
        <f t="shared" si="0"/>
        <v>2716</v>
      </c>
      <c r="C19" s="19">
        <v>1987</v>
      </c>
      <c r="D19" s="19">
        <v>156</v>
      </c>
      <c r="E19" s="19">
        <v>563</v>
      </c>
      <c r="F19" s="19">
        <v>10</v>
      </c>
      <c r="G19" s="20">
        <f>'2013.11'!B19-'2013.10'!B19</f>
        <v>-3</v>
      </c>
    </row>
    <row r="20" spans="1:7" ht="36" customHeight="1">
      <c r="A20" s="29" t="s">
        <v>15</v>
      </c>
      <c r="B20" s="19">
        <f t="shared" si="0"/>
        <v>4145</v>
      </c>
      <c r="C20" s="19">
        <v>3163</v>
      </c>
      <c r="D20" s="19">
        <v>221</v>
      </c>
      <c r="E20" s="19">
        <v>749</v>
      </c>
      <c r="F20" s="19">
        <v>12</v>
      </c>
      <c r="G20" s="20">
        <f>'2013.11'!B20-'2013.10'!B20</f>
        <v>15</v>
      </c>
    </row>
    <row r="21" spans="1:7" ht="36" customHeight="1">
      <c r="A21" s="29" t="s">
        <v>16</v>
      </c>
      <c r="B21" s="19">
        <f>SUM(C21:F21)</f>
        <v>8901</v>
      </c>
      <c r="C21" s="19">
        <v>7094</v>
      </c>
      <c r="D21" s="19">
        <v>521</v>
      </c>
      <c r="E21" s="19">
        <v>1262</v>
      </c>
      <c r="F21" s="19">
        <v>24</v>
      </c>
      <c r="G21" s="20">
        <f>'2013.11'!B21-'2013.10'!B21</f>
        <v>27</v>
      </c>
    </row>
    <row r="22" spans="1:7" ht="36" customHeight="1">
      <c r="A22" s="4" t="s">
        <v>24</v>
      </c>
      <c r="B22" s="21">
        <f>SUM(C22:F22)</f>
        <v>5601</v>
      </c>
      <c r="C22" s="21">
        <v>4496</v>
      </c>
      <c r="D22" s="21">
        <v>240</v>
      </c>
      <c r="E22" s="21">
        <v>852</v>
      </c>
      <c r="F22" s="21">
        <v>13</v>
      </c>
      <c r="G22" s="20">
        <f>'2013.11'!B22-'2013.10'!B22</f>
        <v>-6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F7" sqref="F7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8" t="s">
        <v>18</v>
      </c>
      <c r="B1" s="39"/>
      <c r="C1" s="39"/>
      <c r="D1" s="39"/>
      <c r="E1" s="39"/>
      <c r="F1" s="39"/>
      <c r="G1" s="39"/>
    </row>
    <row r="3" spans="1:7" ht="14.25">
      <c r="A3" s="40" t="s">
        <v>39</v>
      </c>
      <c r="B3" s="40"/>
      <c r="C3" s="40"/>
      <c r="D3" s="40"/>
      <c r="E3" s="40"/>
      <c r="F3" s="40"/>
      <c r="G3" s="40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0" t="s">
        <v>1</v>
      </c>
      <c r="B5" s="17">
        <f>SUBTOTAL(9,B7:B22)</f>
        <v>49834</v>
      </c>
      <c r="C5" s="17">
        <f>SUBTOTAL(9,C7:C22)</f>
        <v>34799</v>
      </c>
      <c r="D5" s="17">
        <f>SUBTOTAL(9,D7:D22)</f>
        <v>2738</v>
      </c>
      <c r="E5" s="17">
        <f>SUBTOTAL(9,E7:E22)</f>
        <v>12159</v>
      </c>
      <c r="F5" s="17">
        <f>SUBTOTAL(9,F7:F22)</f>
        <v>138</v>
      </c>
      <c r="G5" s="43">
        <f>SUM(G7:G22)</f>
        <v>3</v>
      </c>
    </row>
    <row r="6" spans="1:7" ht="25.5" customHeight="1">
      <c r="A6" s="30" t="s">
        <v>28</v>
      </c>
      <c r="B6" s="18">
        <f>'2013.12'!B5-'2013.11'!B5</f>
        <v>3</v>
      </c>
      <c r="C6" s="18">
        <f>'2013.12'!C5-'2013.11'!C5</f>
        <v>0</v>
      </c>
      <c r="D6" s="18">
        <f>'2013.12'!D5-'2013.11'!D5</f>
        <v>-10</v>
      </c>
      <c r="E6" s="18">
        <f>'2013.12'!E5-'2013.11'!E5</f>
        <v>13</v>
      </c>
      <c r="F6" s="18">
        <f>'2013.12'!F5-'2013.11'!F5</f>
        <v>0</v>
      </c>
      <c r="G6" s="43"/>
    </row>
    <row r="7" spans="1:7" ht="36" customHeight="1">
      <c r="A7" s="30" t="s">
        <v>2</v>
      </c>
      <c r="B7" s="19">
        <f>SUM(C7:F7)</f>
        <v>3415</v>
      </c>
      <c r="C7" s="19">
        <v>2198</v>
      </c>
      <c r="D7" s="19">
        <v>168</v>
      </c>
      <c r="E7" s="19">
        <v>1040</v>
      </c>
      <c r="F7" s="19">
        <v>9</v>
      </c>
      <c r="G7" s="20">
        <f>'2013.12'!B7-'2013.11'!B7</f>
        <v>-12</v>
      </c>
    </row>
    <row r="8" spans="1:7" ht="36" customHeight="1">
      <c r="A8" s="30" t="s">
        <v>3</v>
      </c>
      <c r="B8" s="19">
        <f t="shared" ref="B8:B20" si="0">SUM(C8:F8)</f>
        <v>1542</v>
      </c>
      <c r="C8" s="19">
        <v>918</v>
      </c>
      <c r="D8" s="19">
        <v>63</v>
      </c>
      <c r="E8" s="19">
        <v>549</v>
      </c>
      <c r="F8" s="19">
        <v>12</v>
      </c>
      <c r="G8" s="20">
        <f>'2013.12'!B8-'2013.11'!B8</f>
        <v>4</v>
      </c>
    </row>
    <row r="9" spans="1:7" ht="36" customHeight="1">
      <c r="A9" s="30" t="s">
        <v>4</v>
      </c>
      <c r="B9" s="19">
        <f t="shared" si="0"/>
        <v>1413</v>
      </c>
      <c r="C9" s="19">
        <v>771</v>
      </c>
      <c r="D9" s="19">
        <v>69</v>
      </c>
      <c r="E9" s="19">
        <v>571</v>
      </c>
      <c r="F9" s="19">
        <v>2</v>
      </c>
      <c r="G9" s="20">
        <f>'2013.12'!B9-'2013.11'!B9</f>
        <v>1</v>
      </c>
    </row>
    <row r="10" spans="1:7" ht="36" customHeight="1">
      <c r="A10" s="30" t="s">
        <v>5</v>
      </c>
      <c r="B10" s="19">
        <f t="shared" si="0"/>
        <v>2845</v>
      </c>
      <c r="C10" s="19">
        <v>1675</v>
      </c>
      <c r="D10" s="19">
        <v>158</v>
      </c>
      <c r="E10" s="19">
        <v>1003</v>
      </c>
      <c r="F10" s="19">
        <v>9</v>
      </c>
      <c r="G10" s="20">
        <f>'2013.12'!B10-'2013.11'!B10</f>
        <v>6</v>
      </c>
    </row>
    <row r="11" spans="1:7" ht="36" customHeight="1">
      <c r="A11" s="30" t="s">
        <v>6</v>
      </c>
      <c r="B11" s="19">
        <f t="shared" si="0"/>
        <v>2374</v>
      </c>
      <c r="C11" s="19">
        <v>1664</v>
      </c>
      <c r="D11" s="19">
        <v>165</v>
      </c>
      <c r="E11" s="19">
        <v>539</v>
      </c>
      <c r="F11" s="19">
        <v>6</v>
      </c>
      <c r="G11" s="20">
        <f>'2013.12'!B11-'2013.11'!B11</f>
        <v>-7</v>
      </c>
    </row>
    <row r="12" spans="1:7" ht="36" customHeight="1">
      <c r="A12" s="30" t="s">
        <v>7</v>
      </c>
      <c r="B12" s="19">
        <f t="shared" si="0"/>
        <v>2707</v>
      </c>
      <c r="C12" s="19">
        <v>1778</v>
      </c>
      <c r="D12" s="19">
        <v>147</v>
      </c>
      <c r="E12" s="19">
        <v>774</v>
      </c>
      <c r="F12" s="19">
        <v>8</v>
      </c>
      <c r="G12" s="20">
        <f>'2013.12'!B12-'2013.11'!B12</f>
        <v>-18</v>
      </c>
    </row>
    <row r="13" spans="1:7" ht="36" customHeight="1">
      <c r="A13" s="30" t="s">
        <v>8</v>
      </c>
      <c r="B13" s="19">
        <f t="shared" si="0"/>
        <v>2338</v>
      </c>
      <c r="C13" s="19">
        <v>1372</v>
      </c>
      <c r="D13" s="19">
        <v>116</v>
      </c>
      <c r="E13" s="19">
        <v>848</v>
      </c>
      <c r="F13" s="19">
        <v>2</v>
      </c>
      <c r="G13" s="20">
        <f>'2013.12'!B13-'2013.11'!B13</f>
        <v>17</v>
      </c>
    </row>
    <row r="14" spans="1:7" ht="36" customHeight="1">
      <c r="A14" s="30" t="s">
        <v>9</v>
      </c>
      <c r="B14" s="19">
        <f t="shared" si="0"/>
        <v>2836</v>
      </c>
      <c r="C14" s="19">
        <v>1623</v>
      </c>
      <c r="D14" s="19">
        <v>119</v>
      </c>
      <c r="E14" s="19">
        <v>1084</v>
      </c>
      <c r="F14" s="19">
        <v>10</v>
      </c>
      <c r="G14" s="20">
        <f>'2013.12'!B14-'2013.11'!B14</f>
        <v>21</v>
      </c>
    </row>
    <row r="15" spans="1:7" ht="36" customHeight="1">
      <c r="A15" s="30" t="s">
        <v>10</v>
      </c>
      <c r="B15" s="19">
        <f t="shared" si="0"/>
        <v>1289</v>
      </c>
      <c r="C15" s="19">
        <v>708</v>
      </c>
      <c r="D15" s="19">
        <v>62</v>
      </c>
      <c r="E15" s="19">
        <v>518</v>
      </c>
      <c r="F15" s="19">
        <v>1</v>
      </c>
      <c r="G15" s="20">
        <f>'2013.12'!B15-'2013.11'!B15</f>
        <v>8</v>
      </c>
    </row>
    <row r="16" spans="1:7" ht="36" customHeight="1">
      <c r="A16" s="30" t="s">
        <v>11</v>
      </c>
      <c r="B16" s="19">
        <f t="shared" si="0"/>
        <v>1347</v>
      </c>
      <c r="C16" s="19">
        <v>750</v>
      </c>
      <c r="D16" s="19">
        <v>66</v>
      </c>
      <c r="E16" s="19">
        <v>529</v>
      </c>
      <c r="F16" s="19">
        <v>2</v>
      </c>
      <c r="G16" s="20">
        <f>'2013.12'!B16-'2013.11'!B16</f>
        <v>2</v>
      </c>
    </row>
    <row r="17" spans="1:7" ht="36" customHeight="1">
      <c r="A17" s="30" t="s">
        <v>12</v>
      </c>
      <c r="B17" s="19">
        <f t="shared" si="0"/>
        <v>2457</v>
      </c>
      <c r="C17" s="19">
        <v>1770</v>
      </c>
      <c r="D17" s="19">
        <v>154</v>
      </c>
      <c r="E17" s="19">
        <v>525</v>
      </c>
      <c r="F17" s="19">
        <v>8</v>
      </c>
      <c r="G17" s="20">
        <f>'2013.12'!B17-'2013.11'!B17</f>
        <v>-4</v>
      </c>
    </row>
    <row r="18" spans="1:7" ht="36" customHeight="1">
      <c r="A18" s="30" t="s">
        <v>13</v>
      </c>
      <c r="B18" s="19">
        <f t="shared" si="0"/>
        <v>3895</v>
      </c>
      <c r="C18" s="19">
        <v>2806</v>
      </c>
      <c r="D18" s="19">
        <v>320</v>
      </c>
      <c r="E18" s="19">
        <v>758</v>
      </c>
      <c r="F18" s="19">
        <v>11</v>
      </c>
      <c r="G18" s="20">
        <f>'2013.12'!B18-'2013.11'!B18</f>
        <v>-28</v>
      </c>
    </row>
    <row r="19" spans="1:7" ht="36" customHeight="1">
      <c r="A19" s="30" t="s">
        <v>14</v>
      </c>
      <c r="B19" s="19">
        <f t="shared" si="0"/>
        <v>2733</v>
      </c>
      <c r="C19" s="19">
        <v>2003</v>
      </c>
      <c r="D19" s="19">
        <v>156</v>
      </c>
      <c r="E19" s="19">
        <v>565</v>
      </c>
      <c r="F19" s="19">
        <v>9</v>
      </c>
      <c r="G19" s="20">
        <f>'2013.12'!B19-'2013.11'!B19</f>
        <v>17</v>
      </c>
    </row>
    <row r="20" spans="1:7" ht="36" customHeight="1">
      <c r="A20" s="30" t="s">
        <v>15</v>
      </c>
      <c r="B20" s="19">
        <f t="shared" si="0"/>
        <v>4112</v>
      </c>
      <c r="C20" s="19">
        <v>3137</v>
      </c>
      <c r="D20" s="19">
        <v>217</v>
      </c>
      <c r="E20" s="19">
        <v>746</v>
      </c>
      <c r="F20" s="19">
        <v>12</v>
      </c>
      <c r="G20" s="20">
        <f>'2013.12'!B20-'2013.11'!B20</f>
        <v>-33</v>
      </c>
    </row>
    <row r="21" spans="1:7" ht="36" customHeight="1">
      <c r="A21" s="30" t="s">
        <v>16</v>
      </c>
      <c r="B21" s="19">
        <f>SUM(C21:F21)</f>
        <v>8934</v>
      </c>
      <c r="C21" s="19">
        <v>7124</v>
      </c>
      <c r="D21" s="19">
        <v>523</v>
      </c>
      <c r="E21" s="19">
        <v>1262</v>
      </c>
      <c r="F21" s="19">
        <v>25</v>
      </c>
      <c r="G21" s="20">
        <f>'2013.12'!B21-'2013.11'!B21</f>
        <v>33</v>
      </c>
    </row>
    <row r="22" spans="1:7" ht="36" customHeight="1">
      <c r="A22" s="4" t="s">
        <v>24</v>
      </c>
      <c r="B22" s="21">
        <f>SUM(C22:F22)</f>
        <v>5597</v>
      </c>
      <c r="C22" s="21">
        <v>4502</v>
      </c>
      <c r="D22" s="21">
        <v>235</v>
      </c>
      <c r="E22" s="21">
        <v>848</v>
      </c>
      <c r="F22" s="21">
        <v>12</v>
      </c>
      <c r="G22" s="20">
        <f>'2013.12'!B22-'2013.11'!B22</f>
        <v>-4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dimension ref="A1:G22"/>
  <sheetViews>
    <sheetView topLeftCell="A10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8" t="s">
        <v>18</v>
      </c>
      <c r="B1" s="39"/>
      <c r="C1" s="39"/>
      <c r="D1" s="39"/>
      <c r="E1" s="39"/>
      <c r="F1" s="39"/>
      <c r="G1" s="39"/>
    </row>
    <row r="3" spans="1:7" ht="14.25">
      <c r="A3" s="40" t="s">
        <v>40</v>
      </c>
      <c r="B3" s="40"/>
      <c r="C3" s="40"/>
      <c r="D3" s="40"/>
      <c r="E3" s="40"/>
      <c r="F3" s="40"/>
      <c r="G3" s="40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1" t="s">
        <v>1</v>
      </c>
      <c r="B5" s="17">
        <f>SUBTOTAL(9,B7:B22)</f>
        <v>49957</v>
      </c>
      <c r="C5" s="17">
        <f>SUBTOTAL(9,C7:C22)</f>
        <v>34891</v>
      </c>
      <c r="D5" s="17">
        <f>SUBTOTAL(9,D7:D22)</f>
        <v>2750</v>
      </c>
      <c r="E5" s="17">
        <f>SUBTOTAL(9,E7:E22)</f>
        <v>12177</v>
      </c>
      <c r="F5" s="17">
        <f>SUBTOTAL(9,F7:F22)</f>
        <v>139</v>
      </c>
      <c r="G5" s="43">
        <f>SUM(G7:G22)</f>
        <v>123</v>
      </c>
    </row>
    <row r="6" spans="1:7" ht="25.5" customHeight="1">
      <c r="A6" s="31" t="s">
        <v>28</v>
      </c>
      <c r="B6" s="18">
        <f>'2014.01'!B5-'2013.12'!B5</f>
        <v>123</v>
      </c>
      <c r="C6" s="18">
        <f>'2014.01'!C5-'2013.12'!C5</f>
        <v>92</v>
      </c>
      <c r="D6" s="18">
        <f>'2014.01'!D5-'2013.12'!D5</f>
        <v>12</v>
      </c>
      <c r="E6" s="18">
        <f>'2014.01'!E5-'2013.12'!E5</f>
        <v>18</v>
      </c>
      <c r="F6" s="18">
        <f>'2014.01'!F5-'2013.12'!F5</f>
        <v>1</v>
      </c>
      <c r="G6" s="43"/>
    </row>
    <row r="7" spans="1:7" ht="36" customHeight="1">
      <c r="A7" s="31" t="s">
        <v>2</v>
      </c>
      <c r="B7" s="19">
        <f>SUM(C7:F7)</f>
        <v>3425</v>
      </c>
      <c r="C7" s="19">
        <v>2204</v>
      </c>
      <c r="D7" s="19">
        <v>171</v>
      </c>
      <c r="E7" s="19">
        <v>1041</v>
      </c>
      <c r="F7" s="19">
        <v>9</v>
      </c>
      <c r="G7" s="20">
        <f>'2014.01'!B7-'2013.12'!B7</f>
        <v>10</v>
      </c>
    </row>
    <row r="8" spans="1:7" ht="36" customHeight="1">
      <c r="A8" s="31" t="s">
        <v>3</v>
      </c>
      <c r="B8" s="19">
        <f t="shared" ref="B8:B20" si="0">SUM(C8:F8)</f>
        <v>1537</v>
      </c>
      <c r="C8" s="19">
        <v>915</v>
      </c>
      <c r="D8" s="19">
        <v>63</v>
      </c>
      <c r="E8" s="19">
        <v>547</v>
      </c>
      <c r="F8" s="19">
        <v>12</v>
      </c>
      <c r="G8" s="20">
        <f>'2014.01'!B8-'2013.12'!B8</f>
        <v>-5</v>
      </c>
    </row>
    <row r="9" spans="1:7" ht="36" customHeight="1">
      <c r="A9" s="31" t="s">
        <v>4</v>
      </c>
      <c r="B9" s="19">
        <f t="shared" si="0"/>
        <v>1427</v>
      </c>
      <c r="C9" s="19">
        <v>779</v>
      </c>
      <c r="D9" s="19">
        <v>69</v>
      </c>
      <c r="E9" s="19">
        <v>577</v>
      </c>
      <c r="F9" s="19">
        <v>2</v>
      </c>
      <c r="G9" s="20">
        <f>'2014.01'!B9-'2013.12'!B9</f>
        <v>14</v>
      </c>
    </row>
    <row r="10" spans="1:7" ht="36" customHeight="1">
      <c r="A10" s="31" t="s">
        <v>5</v>
      </c>
      <c r="B10" s="19">
        <f t="shared" si="0"/>
        <v>2855</v>
      </c>
      <c r="C10" s="19">
        <v>1672</v>
      </c>
      <c r="D10" s="19">
        <v>161</v>
      </c>
      <c r="E10" s="19">
        <v>1013</v>
      </c>
      <c r="F10" s="19">
        <v>9</v>
      </c>
      <c r="G10" s="20">
        <f>'2014.01'!B10-'2013.12'!B10</f>
        <v>10</v>
      </c>
    </row>
    <row r="11" spans="1:7" ht="36" customHeight="1">
      <c r="A11" s="31" t="s">
        <v>6</v>
      </c>
      <c r="B11" s="19">
        <f t="shared" si="0"/>
        <v>2401</v>
      </c>
      <c r="C11" s="19">
        <v>1677</v>
      </c>
      <c r="D11" s="19">
        <v>169</v>
      </c>
      <c r="E11" s="19">
        <v>549</v>
      </c>
      <c r="F11" s="19">
        <v>6</v>
      </c>
      <c r="G11" s="20">
        <f>'2014.01'!B11-'2013.12'!B11</f>
        <v>27</v>
      </c>
    </row>
    <row r="12" spans="1:7" ht="36" customHeight="1">
      <c r="A12" s="31" t="s">
        <v>7</v>
      </c>
      <c r="B12" s="19">
        <f t="shared" si="0"/>
        <v>2714</v>
      </c>
      <c r="C12" s="19">
        <v>1791</v>
      </c>
      <c r="D12" s="19">
        <v>145</v>
      </c>
      <c r="E12" s="19">
        <v>770</v>
      </c>
      <c r="F12" s="19">
        <v>8</v>
      </c>
      <c r="G12" s="20">
        <f>'2014.01'!B12-'2013.12'!B12</f>
        <v>7</v>
      </c>
    </row>
    <row r="13" spans="1:7" ht="36" customHeight="1">
      <c r="A13" s="31" t="s">
        <v>8</v>
      </c>
      <c r="B13" s="19">
        <f t="shared" si="0"/>
        <v>2336</v>
      </c>
      <c r="C13" s="19">
        <v>1366</v>
      </c>
      <c r="D13" s="19">
        <v>118</v>
      </c>
      <c r="E13" s="19">
        <v>850</v>
      </c>
      <c r="F13" s="19">
        <v>2</v>
      </c>
      <c r="G13" s="20">
        <f>'2014.01'!B13-'2013.12'!B13</f>
        <v>-2</v>
      </c>
    </row>
    <row r="14" spans="1:7" ht="36" customHeight="1">
      <c r="A14" s="31" t="s">
        <v>9</v>
      </c>
      <c r="B14" s="19">
        <f t="shared" si="0"/>
        <v>2867</v>
      </c>
      <c r="C14" s="19">
        <v>1641</v>
      </c>
      <c r="D14" s="19">
        <v>122</v>
      </c>
      <c r="E14" s="19">
        <v>1094</v>
      </c>
      <c r="F14" s="19">
        <v>10</v>
      </c>
      <c r="G14" s="20">
        <f>'2014.01'!B14-'2013.12'!B14</f>
        <v>31</v>
      </c>
    </row>
    <row r="15" spans="1:7" ht="36" customHeight="1">
      <c r="A15" s="31" t="s">
        <v>10</v>
      </c>
      <c r="B15" s="19">
        <f t="shared" si="0"/>
        <v>1292</v>
      </c>
      <c r="C15" s="19">
        <v>711</v>
      </c>
      <c r="D15" s="19">
        <v>62</v>
      </c>
      <c r="E15" s="19">
        <v>518</v>
      </c>
      <c r="F15" s="19">
        <v>1</v>
      </c>
      <c r="G15" s="20">
        <f>'2014.01'!B15-'2013.12'!B15</f>
        <v>3</v>
      </c>
    </row>
    <row r="16" spans="1:7" ht="36" customHeight="1">
      <c r="A16" s="31" t="s">
        <v>11</v>
      </c>
      <c r="B16" s="19">
        <f t="shared" si="0"/>
        <v>1341</v>
      </c>
      <c r="C16" s="19">
        <v>747</v>
      </c>
      <c r="D16" s="19">
        <v>63</v>
      </c>
      <c r="E16" s="19">
        <v>529</v>
      </c>
      <c r="F16" s="19">
        <v>2</v>
      </c>
      <c r="G16" s="20">
        <f>'2014.01'!B16-'2013.12'!B16</f>
        <v>-6</v>
      </c>
    </row>
    <row r="17" spans="1:7" ht="36" customHeight="1">
      <c r="A17" s="31" t="s">
        <v>12</v>
      </c>
      <c r="B17" s="19">
        <f t="shared" si="0"/>
        <v>2458</v>
      </c>
      <c r="C17" s="19">
        <v>1769</v>
      </c>
      <c r="D17" s="19">
        <v>152</v>
      </c>
      <c r="E17" s="19">
        <v>529</v>
      </c>
      <c r="F17" s="19">
        <v>8</v>
      </c>
      <c r="G17" s="20">
        <f>'2014.01'!B17-'2013.12'!B17</f>
        <v>1</v>
      </c>
    </row>
    <row r="18" spans="1:7" ht="36" customHeight="1">
      <c r="A18" s="31" t="s">
        <v>13</v>
      </c>
      <c r="B18" s="19">
        <f t="shared" si="0"/>
        <v>3900</v>
      </c>
      <c r="C18" s="19">
        <v>2814</v>
      </c>
      <c r="D18" s="19">
        <v>315</v>
      </c>
      <c r="E18" s="19">
        <v>760</v>
      </c>
      <c r="F18" s="19">
        <v>11</v>
      </c>
      <c r="G18" s="20">
        <f>'2014.01'!B18-'2013.12'!B18</f>
        <v>5</v>
      </c>
    </row>
    <row r="19" spans="1:7" ht="36" customHeight="1">
      <c r="A19" s="31" t="s">
        <v>14</v>
      </c>
      <c r="B19" s="19">
        <f t="shared" si="0"/>
        <v>2741</v>
      </c>
      <c r="C19" s="19">
        <v>2012</v>
      </c>
      <c r="D19" s="19">
        <v>159</v>
      </c>
      <c r="E19" s="19">
        <v>561</v>
      </c>
      <c r="F19" s="19">
        <v>9</v>
      </c>
      <c r="G19" s="20">
        <f>'2014.01'!B19-'2013.12'!B19</f>
        <v>8</v>
      </c>
    </row>
    <row r="20" spans="1:7" ht="36" customHeight="1">
      <c r="A20" s="31" t="s">
        <v>15</v>
      </c>
      <c r="B20" s="19">
        <f t="shared" si="0"/>
        <v>4102</v>
      </c>
      <c r="C20" s="19">
        <v>3139</v>
      </c>
      <c r="D20" s="19">
        <v>212</v>
      </c>
      <c r="E20" s="19">
        <v>738</v>
      </c>
      <c r="F20" s="19">
        <v>13</v>
      </c>
      <c r="G20" s="20">
        <f>'2014.01'!B20-'2013.12'!B20</f>
        <v>-10</v>
      </c>
    </row>
    <row r="21" spans="1:7" ht="36" customHeight="1">
      <c r="A21" s="31" t="s">
        <v>16</v>
      </c>
      <c r="B21" s="19">
        <f>SUM(C21:F21)</f>
        <v>8969</v>
      </c>
      <c r="C21" s="19">
        <v>7138</v>
      </c>
      <c r="D21" s="19">
        <v>537</v>
      </c>
      <c r="E21" s="19">
        <v>1269</v>
      </c>
      <c r="F21" s="19">
        <v>25</v>
      </c>
      <c r="G21" s="20">
        <f>'2014.01'!B21-'2013.12'!B21</f>
        <v>35</v>
      </c>
    </row>
    <row r="22" spans="1:7" ht="36" customHeight="1">
      <c r="A22" s="4" t="s">
        <v>24</v>
      </c>
      <c r="B22" s="21">
        <f>SUM(C22:F22)</f>
        <v>5592</v>
      </c>
      <c r="C22" s="21">
        <v>4516</v>
      </c>
      <c r="D22" s="21">
        <v>232</v>
      </c>
      <c r="E22" s="21">
        <v>832</v>
      </c>
      <c r="F22" s="21">
        <v>12</v>
      </c>
      <c r="G22" s="20">
        <f>'2014.01'!B22-'2013.12'!B22</f>
        <v>-5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dimension ref="A1:G22"/>
  <sheetViews>
    <sheetView topLeftCell="A10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8" t="s">
        <v>18</v>
      </c>
      <c r="B1" s="39"/>
      <c r="C1" s="39"/>
      <c r="D1" s="39"/>
      <c r="E1" s="39"/>
      <c r="F1" s="39"/>
      <c r="G1" s="39"/>
    </row>
    <row r="3" spans="1:7" ht="14.25">
      <c r="A3" s="40" t="s">
        <v>41</v>
      </c>
      <c r="B3" s="40"/>
      <c r="C3" s="40"/>
      <c r="D3" s="40"/>
      <c r="E3" s="40"/>
      <c r="F3" s="40"/>
      <c r="G3" s="40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2" t="s">
        <v>1</v>
      </c>
      <c r="B5" s="17">
        <f>SUBTOTAL(9,B7:B22)</f>
        <v>50038</v>
      </c>
      <c r="C5" s="17">
        <f>SUBTOTAL(9,C7:C22)</f>
        <v>34962</v>
      </c>
      <c r="D5" s="17">
        <f>SUBTOTAL(9,D7:D22)</f>
        <v>2742</v>
      </c>
      <c r="E5" s="17">
        <f>SUBTOTAL(9,E7:E22)</f>
        <v>12195</v>
      </c>
      <c r="F5" s="17">
        <f>SUBTOTAL(9,F7:F22)</f>
        <v>139</v>
      </c>
      <c r="G5" s="43">
        <f>SUM(G7:G22)</f>
        <v>81</v>
      </c>
    </row>
    <row r="6" spans="1:7" ht="25.5" customHeight="1">
      <c r="A6" s="32" t="s">
        <v>28</v>
      </c>
      <c r="B6" s="18">
        <f>'2014.02'!B5-'2014.01'!B5</f>
        <v>81</v>
      </c>
      <c r="C6" s="18">
        <f>'2014.02'!C5-'2014.01'!C5</f>
        <v>71</v>
      </c>
      <c r="D6" s="18">
        <f>'2014.02'!D5-'2014.01'!D5</f>
        <v>-8</v>
      </c>
      <c r="E6" s="18">
        <f>'2014.02'!E5-'2014.01'!E5</f>
        <v>18</v>
      </c>
      <c r="F6" s="18">
        <f>'2014.02'!F5-'2014.01'!F5</f>
        <v>0</v>
      </c>
      <c r="G6" s="43"/>
    </row>
    <row r="7" spans="1:7" ht="36" customHeight="1">
      <c r="A7" s="32" t="s">
        <v>2</v>
      </c>
      <c r="B7" s="19">
        <f>SUM(C7:F7)</f>
        <v>3435</v>
      </c>
      <c r="C7" s="19">
        <v>2208</v>
      </c>
      <c r="D7" s="19">
        <v>174</v>
      </c>
      <c r="E7" s="19">
        <v>1044</v>
      </c>
      <c r="F7" s="19">
        <v>9</v>
      </c>
      <c r="G7" s="20">
        <f>'2014.02'!B7-'2014.01'!B7</f>
        <v>10</v>
      </c>
    </row>
    <row r="8" spans="1:7" ht="36" customHeight="1">
      <c r="A8" s="32" t="s">
        <v>3</v>
      </c>
      <c r="B8" s="19">
        <f t="shared" ref="B8:B20" si="0">SUM(C8:F8)</f>
        <v>1530</v>
      </c>
      <c r="C8" s="19">
        <v>902</v>
      </c>
      <c r="D8" s="19">
        <v>65</v>
      </c>
      <c r="E8" s="19">
        <v>551</v>
      </c>
      <c r="F8" s="19">
        <v>12</v>
      </c>
      <c r="G8" s="20">
        <f>'2014.02'!B8-'2014.01'!B8</f>
        <v>-7</v>
      </c>
    </row>
    <row r="9" spans="1:7" ht="36" customHeight="1">
      <c r="A9" s="32" t="s">
        <v>4</v>
      </c>
      <c r="B9" s="19">
        <f t="shared" si="0"/>
        <v>1427</v>
      </c>
      <c r="C9" s="19">
        <v>775</v>
      </c>
      <c r="D9" s="19">
        <v>70</v>
      </c>
      <c r="E9" s="19">
        <v>580</v>
      </c>
      <c r="F9" s="19">
        <v>2</v>
      </c>
      <c r="G9" s="20">
        <f>'2014.02'!B9-'2014.01'!B9</f>
        <v>0</v>
      </c>
    </row>
    <row r="10" spans="1:7" ht="36" customHeight="1">
      <c r="A10" s="32" t="s">
        <v>5</v>
      </c>
      <c r="B10" s="19">
        <f t="shared" si="0"/>
        <v>2859</v>
      </c>
      <c r="C10" s="19">
        <v>1674</v>
      </c>
      <c r="D10" s="19">
        <v>160</v>
      </c>
      <c r="E10" s="19">
        <v>1016</v>
      </c>
      <c r="F10" s="19">
        <v>9</v>
      </c>
      <c r="G10" s="20">
        <f>'2014.02'!B10-'2014.01'!B10</f>
        <v>4</v>
      </c>
    </row>
    <row r="11" spans="1:7" ht="36" customHeight="1">
      <c r="A11" s="32" t="s">
        <v>6</v>
      </c>
      <c r="B11" s="19">
        <f t="shared" si="0"/>
        <v>2408</v>
      </c>
      <c r="C11" s="19">
        <v>1678</v>
      </c>
      <c r="D11" s="19">
        <v>169</v>
      </c>
      <c r="E11" s="19">
        <v>555</v>
      </c>
      <c r="F11" s="19">
        <v>6</v>
      </c>
      <c r="G11" s="20">
        <f>'2014.02'!B11-'2014.01'!B11</f>
        <v>7</v>
      </c>
    </row>
    <row r="12" spans="1:7" ht="36" customHeight="1">
      <c r="A12" s="32" t="s">
        <v>7</v>
      </c>
      <c r="B12" s="19">
        <f t="shared" si="0"/>
        <v>2733</v>
      </c>
      <c r="C12" s="19">
        <v>1803</v>
      </c>
      <c r="D12" s="19">
        <v>146</v>
      </c>
      <c r="E12" s="19">
        <v>776</v>
      </c>
      <c r="F12" s="19">
        <v>8</v>
      </c>
      <c r="G12" s="20">
        <f>'2014.02'!B12-'2014.01'!B12</f>
        <v>19</v>
      </c>
    </row>
    <row r="13" spans="1:7" ht="36" customHeight="1">
      <c r="A13" s="32" t="s">
        <v>8</v>
      </c>
      <c r="B13" s="19">
        <f t="shared" si="0"/>
        <v>2337</v>
      </c>
      <c r="C13" s="19">
        <v>1372</v>
      </c>
      <c r="D13" s="19">
        <v>117</v>
      </c>
      <c r="E13" s="19">
        <v>846</v>
      </c>
      <c r="F13" s="19">
        <v>2</v>
      </c>
      <c r="G13" s="20">
        <f>'2014.02'!B13-'2014.01'!B13</f>
        <v>1</v>
      </c>
    </row>
    <row r="14" spans="1:7" ht="36" customHeight="1">
      <c r="A14" s="32" t="s">
        <v>9</v>
      </c>
      <c r="B14" s="19">
        <f t="shared" si="0"/>
        <v>2888</v>
      </c>
      <c r="C14" s="19">
        <v>1661</v>
      </c>
      <c r="D14" s="19">
        <v>123</v>
      </c>
      <c r="E14" s="19">
        <v>1094</v>
      </c>
      <c r="F14" s="19">
        <v>10</v>
      </c>
      <c r="G14" s="20">
        <f>'2014.02'!B14-'2014.01'!B14</f>
        <v>21</v>
      </c>
    </row>
    <row r="15" spans="1:7" ht="36" customHeight="1">
      <c r="A15" s="32" t="s">
        <v>10</v>
      </c>
      <c r="B15" s="19">
        <f t="shared" si="0"/>
        <v>1308</v>
      </c>
      <c r="C15" s="19">
        <v>721</v>
      </c>
      <c r="D15" s="19">
        <v>63</v>
      </c>
      <c r="E15" s="19">
        <v>523</v>
      </c>
      <c r="F15" s="19">
        <v>1</v>
      </c>
      <c r="G15" s="20">
        <f>'2014.02'!B15-'2014.01'!B15</f>
        <v>16</v>
      </c>
    </row>
    <row r="16" spans="1:7" ht="36" customHeight="1">
      <c r="A16" s="32" t="s">
        <v>11</v>
      </c>
      <c r="B16" s="19">
        <f t="shared" si="0"/>
        <v>1341</v>
      </c>
      <c r="C16" s="19">
        <v>745</v>
      </c>
      <c r="D16" s="19">
        <v>62</v>
      </c>
      <c r="E16" s="19">
        <v>532</v>
      </c>
      <c r="F16" s="19">
        <v>2</v>
      </c>
      <c r="G16" s="20">
        <f>'2014.02'!B16-'2014.01'!B16</f>
        <v>0</v>
      </c>
    </row>
    <row r="17" spans="1:7" ht="36" customHeight="1">
      <c r="A17" s="32" t="s">
        <v>12</v>
      </c>
      <c r="B17" s="19">
        <f t="shared" si="0"/>
        <v>2482</v>
      </c>
      <c r="C17" s="19">
        <v>1788</v>
      </c>
      <c r="D17" s="19">
        <v>154</v>
      </c>
      <c r="E17" s="19">
        <v>532</v>
      </c>
      <c r="F17" s="19">
        <v>8</v>
      </c>
      <c r="G17" s="20">
        <f>'2014.02'!B17-'2014.01'!B17</f>
        <v>24</v>
      </c>
    </row>
    <row r="18" spans="1:7" ht="36" customHeight="1">
      <c r="A18" s="32" t="s">
        <v>13</v>
      </c>
      <c r="B18" s="19">
        <f t="shared" si="0"/>
        <v>3893</v>
      </c>
      <c r="C18" s="19">
        <v>2807</v>
      </c>
      <c r="D18" s="19">
        <v>315</v>
      </c>
      <c r="E18" s="19">
        <v>760</v>
      </c>
      <c r="F18" s="19">
        <v>11</v>
      </c>
      <c r="G18" s="20">
        <f>'2014.02'!B18-'2014.01'!B18</f>
        <v>-7</v>
      </c>
    </row>
    <row r="19" spans="1:7" ht="36" customHeight="1">
      <c r="A19" s="32" t="s">
        <v>14</v>
      </c>
      <c r="B19" s="19">
        <f t="shared" si="0"/>
        <v>2726</v>
      </c>
      <c r="C19" s="19">
        <v>2003</v>
      </c>
      <c r="D19" s="19">
        <v>153</v>
      </c>
      <c r="E19" s="19">
        <v>561</v>
      </c>
      <c r="F19" s="19">
        <v>9</v>
      </c>
      <c r="G19" s="20">
        <f>'2014.02'!B19-'2014.01'!B19</f>
        <v>-15</v>
      </c>
    </row>
    <row r="20" spans="1:7" ht="36" customHeight="1">
      <c r="A20" s="32" t="s">
        <v>15</v>
      </c>
      <c r="B20" s="19">
        <f t="shared" si="0"/>
        <v>4078</v>
      </c>
      <c r="C20" s="19">
        <v>3139</v>
      </c>
      <c r="D20" s="19">
        <v>201</v>
      </c>
      <c r="E20" s="19">
        <v>725</v>
      </c>
      <c r="F20" s="19">
        <v>13</v>
      </c>
      <c r="G20" s="20">
        <f>'2014.02'!B20-'2014.01'!B20</f>
        <v>-24</v>
      </c>
    </row>
    <row r="21" spans="1:7" ht="36" customHeight="1">
      <c r="A21" s="32" t="s">
        <v>16</v>
      </c>
      <c r="B21" s="19">
        <f>SUM(C21:F21)</f>
        <v>8973</v>
      </c>
      <c r="C21" s="19">
        <v>7146</v>
      </c>
      <c r="D21" s="19">
        <v>535</v>
      </c>
      <c r="E21" s="19">
        <v>1267</v>
      </c>
      <c r="F21" s="19">
        <v>25</v>
      </c>
      <c r="G21" s="20">
        <f>'2014.02'!B21-'2014.01'!B21</f>
        <v>4</v>
      </c>
    </row>
    <row r="22" spans="1:7" ht="36" customHeight="1">
      <c r="A22" s="4" t="s">
        <v>24</v>
      </c>
      <c r="B22" s="21">
        <f>SUM(C22:F22)</f>
        <v>5620</v>
      </c>
      <c r="C22" s="21">
        <v>4540</v>
      </c>
      <c r="D22" s="21">
        <v>235</v>
      </c>
      <c r="E22" s="21">
        <v>833</v>
      </c>
      <c r="F22" s="21">
        <v>12</v>
      </c>
      <c r="G22" s="20">
        <f>'2014.02'!B22-'2014.01'!B22</f>
        <v>28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A3" sqref="A3:G3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8" t="s">
        <v>18</v>
      </c>
      <c r="B1" s="39"/>
      <c r="C1" s="39"/>
      <c r="D1" s="39"/>
      <c r="E1" s="39"/>
      <c r="F1" s="39"/>
      <c r="G1" s="39"/>
    </row>
    <row r="3" spans="1:7" ht="14.25">
      <c r="A3" s="40" t="s">
        <v>42</v>
      </c>
      <c r="B3" s="40"/>
      <c r="C3" s="40"/>
      <c r="D3" s="40"/>
      <c r="E3" s="40"/>
      <c r="F3" s="40"/>
      <c r="G3" s="40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3" t="s">
        <v>1</v>
      </c>
      <c r="B5" s="17">
        <f>SUBTOTAL(9,B7:B22)</f>
        <v>50176</v>
      </c>
      <c r="C5" s="17">
        <f>SUBTOTAL(9,C7:C22)</f>
        <v>35058</v>
      </c>
      <c r="D5" s="17">
        <f>SUBTOTAL(9,D7:D22)</f>
        <v>2723</v>
      </c>
      <c r="E5" s="17">
        <f>SUBTOTAL(9,E7:E22)</f>
        <v>12254</v>
      </c>
      <c r="F5" s="17">
        <f>SUBTOTAL(9,F7:F22)</f>
        <v>141</v>
      </c>
      <c r="G5" s="43">
        <f>SUM(G7:G22)</f>
        <v>138</v>
      </c>
    </row>
    <row r="6" spans="1:7" ht="25.5" customHeight="1">
      <c r="A6" s="33" t="s">
        <v>28</v>
      </c>
      <c r="B6" s="18">
        <f>'2014.03'!B5-'2014.02'!B5</f>
        <v>138</v>
      </c>
      <c r="C6" s="18">
        <f>'2014.03'!C5-'2014.02'!C5</f>
        <v>96</v>
      </c>
      <c r="D6" s="18">
        <f>'2014.03'!D5-'2014.02'!D5</f>
        <v>-19</v>
      </c>
      <c r="E6" s="18">
        <f>'2014.03'!E5-'2014.02'!E5</f>
        <v>59</v>
      </c>
      <c r="F6" s="18">
        <f>'2014.03'!F5-'2014.02'!F5</f>
        <v>2</v>
      </c>
      <c r="G6" s="43"/>
    </row>
    <row r="7" spans="1:7" ht="36" customHeight="1">
      <c r="A7" s="33" t="s">
        <v>2</v>
      </c>
      <c r="B7" s="19">
        <f>SUM(C7:F7)</f>
        <v>3455</v>
      </c>
      <c r="C7" s="19">
        <v>2234</v>
      </c>
      <c r="D7" s="19">
        <v>171</v>
      </c>
      <c r="E7" s="19">
        <v>1042</v>
      </c>
      <c r="F7" s="19">
        <v>8</v>
      </c>
      <c r="G7" s="20">
        <f>'2014.03'!B7-'2014.02'!B7</f>
        <v>20</v>
      </c>
    </row>
    <row r="8" spans="1:7" ht="36" customHeight="1">
      <c r="A8" s="33" t="s">
        <v>3</v>
      </c>
      <c r="B8" s="19">
        <f t="shared" ref="B8:B20" si="0">SUM(C8:F8)</f>
        <v>1539</v>
      </c>
      <c r="C8" s="19">
        <v>908</v>
      </c>
      <c r="D8" s="19">
        <v>63</v>
      </c>
      <c r="E8" s="19">
        <v>556</v>
      </c>
      <c r="F8" s="19">
        <v>12</v>
      </c>
      <c r="G8" s="20">
        <f>'2014.03'!B8-'2014.02'!B8</f>
        <v>9</v>
      </c>
    </row>
    <row r="9" spans="1:7" ht="36" customHeight="1">
      <c r="A9" s="33" t="s">
        <v>4</v>
      </c>
      <c r="B9" s="19">
        <f t="shared" si="0"/>
        <v>1427</v>
      </c>
      <c r="C9" s="19">
        <v>772</v>
      </c>
      <c r="D9" s="19">
        <v>71</v>
      </c>
      <c r="E9" s="19">
        <v>582</v>
      </c>
      <c r="F9" s="19">
        <v>2</v>
      </c>
      <c r="G9" s="20">
        <f>'2014.03'!B9-'2014.02'!B9</f>
        <v>0</v>
      </c>
    </row>
    <row r="10" spans="1:7" ht="36" customHeight="1">
      <c r="A10" s="33" t="s">
        <v>5</v>
      </c>
      <c r="B10" s="19">
        <f t="shared" si="0"/>
        <v>2882</v>
      </c>
      <c r="C10" s="19">
        <v>1687</v>
      </c>
      <c r="D10" s="19">
        <v>159</v>
      </c>
      <c r="E10" s="19">
        <v>1027</v>
      </c>
      <c r="F10" s="19">
        <v>9</v>
      </c>
      <c r="G10" s="20">
        <f>'2014.03'!B10-'2014.02'!B10</f>
        <v>23</v>
      </c>
    </row>
    <row r="11" spans="1:7" ht="36" customHeight="1">
      <c r="A11" s="33" t="s">
        <v>6</v>
      </c>
      <c r="B11" s="19">
        <f t="shared" si="0"/>
        <v>2405</v>
      </c>
      <c r="C11" s="19">
        <v>1682</v>
      </c>
      <c r="D11" s="19">
        <v>162</v>
      </c>
      <c r="E11" s="19">
        <v>555</v>
      </c>
      <c r="F11" s="19">
        <v>6</v>
      </c>
      <c r="G11" s="20">
        <f>'2014.03'!B11-'2014.02'!B11</f>
        <v>-3</v>
      </c>
    </row>
    <row r="12" spans="1:7" ht="36" customHeight="1">
      <c r="A12" s="33" t="s">
        <v>7</v>
      </c>
      <c r="B12" s="19">
        <f t="shared" si="0"/>
        <v>2744</v>
      </c>
      <c r="C12" s="19">
        <v>1809</v>
      </c>
      <c r="D12" s="19">
        <v>145</v>
      </c>
      <c r="E12" s="19">
        <v>781</v>
      </c>
      <c r="F12" s="19">
        <v>9</v>
      </c>
      <c r="G12" s="20">
        <f>'2014.03'!B12-'2014.02'!B12</f>
        <v>11</v>
      </c>
    </row>
    <row r="13" spans="1:7" ht="36" customHeight="1">
      <c r="A13" s="33" t="s">
        <v>8</v>
      </c>
      <c r="B13" s="19">
        <f t="shared" si="0"/>
        <v>2357</v>
      </c>
      <c r="C13" s="19">
        <v>1385</v>
      </c>
      <c r="D13" s="19">
        <v>116</v>
      </c>
      <c r="E13" s="19">
        <v>854</v>
      </c>
      <c r="F13" s="19">
        <v>2</v>
      </c>
      <c r="G13" s="20">
        <f>'2014.03'!B13-'2014.02'!B13</f>
        <v>20</v>
      </c>
    </row>
    <row r="14" spans="1:7" ht="36" customHeight="1">
      <c r="A14" s="33" t="s">
        <v>9</v>
      </c>
      <c r="B14" s="19">
        <f t="shared" si="0"/>
        <v>2881</v>
      </c>
      <c r="C14" s="19">
        <v>1654</v>
      </c>
      <c r="D14" s="19">
        <v>122</v>
      </c>
      <c r="E14" s="19">
        <v>1096</v>
      </c>
      <c r="F14" s="19">
        <v>9</v>
      </c>
      <c r="G14" s="20">
        <f>'2014.03'!B14-'2014.02'!B14</f>
        <v>-7</v>
      </c>
    </row>
    <row r="15" spans="1:7" ht="36" customHeight="1">
      <c r="A15" s="33" t="s">
        <v>10</v>
      </c>
      <c r="B15" s="19">
        <f t="shared" si="0"/>
        <v>1316</v>
      </c>
      <c r="C15" s="19">
        <v>726</v>
      </c>
      <c r="D15" s="19">
        <v>63</v>
      </c>
      <c r="E15" s="19">
        <v>526</v>
      </c>
      <c r="F15" s="19">
        <v>1</v>
      </c>
      <c r="G15" s="20">
        <f>'2014.03'!B15-'2014.02'!B15</f>
        <v>8</v>
      </c>
    </row>
    <row r="16" spans="1:7" ht="36" customHeight="1">
      <c r="A16" s="33" t="s">
        <v>11</v>
      </c>
      <c r="B16" s="19">
        <f t="shared" si="0"/>
        <v>1346</v>
      </c>
      <c r="C16" s="19">
        <v>743</v>
      </c>
      <c r="D16" s="19">
        <v>63</v>
      </c>
      <c r="E16" s="19">
        <v>537</v>
      </c>
      <c r="F16" s="19">
        <v>3</v>
      </c>
      <c r="G16" s="20">
        <f>'2014.03'!B16-'2014.02'!B16</f>
        <v>5</v>
      </c>
    </row>
    <row r="17" spans="1:7" ht="36" customHeight="1">
      <c r="A17" s="33" t="s">
        <v>12</v>
      </c>
      <c r="B17" s="19">
        <f t="shared" si="0"/>
        <v>2470</v>
      </c>
      <c r="C17" s="19">
        <v>1775</v>
      </c>
      <c r="D17" s="19">
        <v>151</v>
      </c>
      <c r="E17" s="19">
        <v>536</v>
      </c>
      <c r="F17" s="19">
        <v>8</v>
      </c>
      <c r="G17" s="20">
        <f>'2014.03'!B17-'2014.02'!B17</f>
        <v>-12</v>
      </c>
    </row>
    <row r="18" spans="1:7" ht="36" customHeight="1">
      <c r="A18" s="33" t="s">
        <v>13</v>
      </c>
      <c r="B18" s="19">
        <f t="shared" si="0"/>
        <v>3859</v>
      </c>
      <c r="C18" s="19">
        <v>2792</v>
      </c>
      <c r="D18" s="19">
        <v>308</v>
      </c>
      <c r="E18" s="19">
        <v>749</v>
      </c>
      <c r="F18" s="19">
        <v>10</v>
      </c>
      <c r="G18" s="20">
        <f>'2014.03'!B18-'2014.02'!B18</f>
        <v>-34</v>
      </c>
    </row>
    <row r="19" spans="1:7" ht="36" customHeight="1">
      <c r="A19" s="33" t="s">
        <v>14</v>
      </c>
      <c r="B19" s="19">
        <f t="shared" si="0"/>
        <v>2746</v>
      </c>
      <c r="C19" s="19">
        <v>2014</v>
      </c>
      <c r="D19" s="19">
        <v>155</v>
      </c>
      <c r="E19" s="19">
        <v>568</v>
      </c>
      <c r="F19" s="19">
        <v>9</v>
      </c>
      <c r="G19" s="20">
        <f>'2014.03'!B19-'2014.02'!B19</f>
        <v>20</v>
      </c>
    </row>
    <row r="20" spans="1:7" ht="36" customHeight="1">
      <c r="A20" s="33" t="s">
        <v>15</v>
      </c>
      <c r="B20" s="19">
        <f t="shared" si="0"/>
        <v>4078</v>
      </c>
      <c r="C20" s="19">
        <v>3136</v>
      </c>
      <c r="D20" s="19">
        <v>201</v>
      </c>
      <c r="E20" s="19">
        <v>728</v>
      </c>
      <c r="F20" s="19">
        <v>13</v>
      </c>
      <c r="G20" s="20">
        <f>'2014.03'!B20-'2014.02'!B20</f>
        <v>0</v>
      </c>
    </row>
    <row r="21" spans="1:7" ht="36" customHeight="1">
      <c r="A21" s="33" t="s">
        <v>16</v>
      </c>
      <c r="B21" s="19">
        <f>SUM(C21:F21)</f>
        <v>9041</v>
      </c>
      <c r="C21" s="19">
        <v>7193</v>
      </c>
      <c r="D21" s="19">
        <v>535</v>
      </c>
      <c r="E21" s="19">
        <v>1285</v>
      </c>
      <c r="F21" s="19">
        <v>28</v>
      </c>
      <c r="G21" s="20">
        <f>'2014.03'!B21-'2014.02'!B21</f>
        <v>68</v>
      </c>
    </row>
    <row r="22" spans="1:7" ht="36" customHeight="1">
      <c r="A22" s="4" t="s">
        <v>24</v>
      </c>
      <c r="B22" s="21">
        <f>SUM(C22:F22)</f>
        <v>5630</v>
      </c>
      <c r="C22" s="21">
        <v>4548</v>
      </c>
      <c r="D22" s="21">
        <v>238</v>
      </c>
      <c r="E22" s="21">
        <v>832</v>
      </c>
      <c r="F22" s="21">
        <v>12</v>
      </c>
      <c r="G22" s="20">
        <f>'2014.03'!B22-'2014.02'!B22</f>
        <v>10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8" t="s">
        <v>18</v>
      </c>
      <c r="B1" s="39"/>
      <c r="C1" s="39"/>
      <c r="D1" s="39"/>
      <c r="E1" s="39"/>
      <c r="F1" s="39"/>
      <c r="G1" s="39"/>
    </row>
    <row r="3" spans="1:7" ht="14.25">
      <c r="A3" s="40" t="s">
        <v>43</v>
      </c>
      <c r="B3" s="40"/>
      <c r="C3" s="40"/>
      <c r="D3" s="40"/>
      <c r="E3" s="40"/>
      <c r="F3" s="40"/>
      <c r="G3" s="40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4" t="s">
        <v>1</v>
      </c>
      <c r="B5" s="17">
        <f>SUBTOTAL(9,B7:B22)</f>
        <v>50279</v>
      </c>
      <c r="C5" s="17">
        <f>SUBTOTAL(9,C7:C22)</f>
        <v>35160</v>
      </c>
      <c r="D5" s="17">
        <f>SUBTOTAL(9,D7:D22)</f>
        <v>2725</v>
      </c>
      <c r="E5" s="17">
        <f>SUBTOTAL(9,E7:E22)</f>
        <v>12250</v>
      </c>
      <c r="F5" s="17">
        <f>SUBTOTAL(9,F7:F22)</f>
        <v>144</v>
      </c>
      <c r="G5" s="43">
        <f>SUM(G7:G22)</f>
        <v>103</v>
      </c>
    </row>
    <row r="6" spans="1:7" ht="25.5" customHeight="1">
      <c r="A6" s="34" t="s">
        <v>28</v>
      </c>
      <c r="B6" s="18">
        <f>'2014.04'!B5-'2014.03'!B5</f>
        <v>103</v>
      </c>
      <c r="C6" s="18">
        <f>'2014.04'!C5-'2014.03'!C5</f>
        <v>102</v>
      </c>
      <c r="D6" s="18">
        <f>'2014.04'!D5-'2014.03'!D5</f>
        <v>2</v>
      </c>
      <c r="E6" s="18">
        <f>'2014.04'!E5-'2014.03'!E5</f>
        <v>-4</v>
      </c>
      <c r="F6" s="18">
        <f>'2014.04'!F5-'2014.03'!F5</f>
        <v>3</v>
      </c>
      <c r="G6" s="43"/>
    </row>
    <row r="7" spans="1:7" ht="36" customHeight="1">
      <c r="A7" s="34" t="s">
        <v>2</v>
      </c>
      <c r="B7" s="19">
        <f>SUM(C7:F7)</f>
        <v>3466</v>
      </c>
      <c r="C7" s="19">
        <v>2246</v>
      </c>
      <c r="D7" s="19">
        <v>173</v>
      </c>
      <c r="E7" s="19">
        <v>1039</v>
      </c>
      <c r="F7" s="19">
        <v>8</v>
      </c>
      <c r="G7" s="20">
        <f>'2014.04'!B7-'2014.03'!B7</f>
        <v>11</v>
      </c>
    </row>
    <row r="8" spans="1:7" ht="36" customHeight="1">
      <c r="A8" s="34" t="s">
        <v>3</v>
      </c>
      <c r="B8" s="19">
        <f t="shared" ref="B8:B20" si="0">SUM(C8:F8)</f>
        <v>1552</v>
      </c>
      <c r="C8" s="19">
        <v>915</v>
      </c>
      <c r="D8" s="19">
        <v>64</v>
      </c>
      <c r="E8" s="19">
        <v>561</v>
      </c>
      <c r="F8" s="19">
        <v>12</v>
      </c>
      <c r="G8" s="20">
        <f>'2014.04'!B8-'2014.03'!B8</f>
        <v>13</v>
      </c>
    </row>
    <row r="9" spans="1:7" ht="36" customHeight="1">
      <c r="A9" s="34" t="s">
        <v>4</v>
      </c>
      <c r="B9" s="19">
        <f t="shared" si="0"/>
        <v>1420</v>
      </c>
      <c r="C9" s="19">
        <v>763</v>
      </c>
      <c r="D9" s="19">
        <v>73</v>
      </c>
      <c r="E9" s="19">
        <v>582</v>
      </c>
      <c r="F9" s="19">
        <v>2</v>
      </c>
      <c r="G9" s="20">
        <f>'2014.04'!B9-'2014.03'!B9</f>
        <v>-7</v>
      </c>
    </row>
    <row r="10" spans="1:7" ht="36" customHeight="1">
      <c r="A10" s="34" t="s">
        <v>5</v>
      </c>
      <c r="B10" s="19">
        <f t="shared" si="0"/>
        <v>2875</v>
      </c>
      <c r="C10" s="19">
        <v>1686</v>
      </c>
      <c r="D10" s="19">
        <v>155</v>
      </c>
      <c r="E10" s="19">
        <v>1025</v>
      </c>
      <c r="F10" s="19">
        <v>9</v>
      </c>
      <c r="G10" s="20">
        <f>'2014.04'!B10-'2014.03'!B10</f>
        <v>-7</v>
      </c>
    </row>
    <row r="11" spans="1:7" ht="36" customHeight="1">
      <c r="A11" s="34" t="s">
        <v>6</v>
      </c>
      <c r="B11" s="19">
        <f t="shared" si="0"/>
        <v>2418</v>
      </c>
      <c r="C11" s="19">
        <v>1688</v>
      </c>
      <c r="D11" s="19">
        <v>163</v>
      </c>
      <c r="E11" s="19">
        <v>561</v>
      </c>
      <c r="F11" s="19">
        <v>6</v>
      </c>
      <c r="G11" s="20">
        <f>'2014.04'!B11-'2014.03'!B11</f>
        <v>13</v>
      </c>
    </row>
    <row r="12" spans="1:7" ht="36" customHeight="1">
      <c r="A12" s="34" t="s">
        <v>7</v>
      </c>
      <c r="B12" s="19">
        <f t="shared" si="0"/>
        <v>2762</v>
      </c>
      <c r="C12" s="19">
        <v>1834</v>
      </c>
      <c r="D12" s="19">
        <v>145</v>
      </c>
      <c r="E12" s="19">
        <v>774</v>
      </c>
      <c r="F12" s="19">
        <v>9</v>
      </c>
      <c r="G12" s="20">
        <f>'2014.04'!B12-'2014.03'!B12</f>
        <v>18</v>
      </c>
    </row>
    <row r="13" spans="1:7" ht="36" customHeight="1">
      <c r="A13" s="34" t="s">
        <v>8</v>
      </c>
      <c r="B13" s="19">
        <f t="shared" si="0"/>
        <v>2377</v>
      </c>
      <c r="C13" s="19">
        <v>1403</v>
      </c>
      <c r="D13" s="19">
        <v>117</v>
      </c>
      <c r="E13" s="19">
        <v>855</v>
      </c>
      <c r="F13" s="19">
        <v>2</v>
      </c>
      <c r="G13" s="20">
        <f>'2014.04'!B13-'2014.03'!B13</f>
        <v>20</v>
      </c>
    </row>
    <row r="14" spans="1:7" ht="36" customHeight="1">
      <c r="A14" s="34" t="s">
        <v>9</v>
      </c>
      <c r="B14" s="19">
        <f t="shared" si="0"/>
        <v>2867</v>
      </c>
      <c r="C14" s="19">
        <v>1649</v>
      </c>
      <c r="D14" s="19">
        <v>121</v>
      </c>
      <c r="E14" s="19">
        <v>1087</v>
      </c>
      <c r="F14" s="19">
        <v>10</v>
      </c>
      <c r="G14" s="20">
        <f>'2014.04'!B14-'2014.03'!B14</f>
        <v>-14</v>
      </c>
    </row>
    <row r="15" spans="1:7" ht="36" customHeight="1">
      <c r="A15" s="34" t="s">
        <v>10</v>
      </c>
      <c r="B15" s="19">
        <f t="shared" si="0"/>
        <v>1327</v>
      </c>
      <c r="C15" s="19">
        <v>728</v>
      </c>
      <c r="D15" s="19">
        <v>63</v>
      </c>
      <c r="E15" s="19">
        <v>535</v>
      </c>
      <c r="F15" s="19">
        <v>1</v>
      </c>
      <c r="G15" s="20">
        <f>'2014.04'!B15-'2014.03'!B15</f>
        <v>11</v>
      </c>
    </row>
    <row r="16" spans="1:7" ht="36" customHeight="1">
      <c r="A16" s="34" t="s">
        <v>11</v>
      </c>
      <c r="B16" s="19">
        <f t="shared" si="0"/>
        <v>1360</v>
      </c>
      <c r="C16" s="19">
        <v>758</v>
      </c>
      <c r="D16" s="19">
        <v>61</v>
      </c>
      <c r="E16" s="19">
        <v>538</v>
      </c>
      <c r="F16" s="19">
        <v>3</v>
      </c>
      <c r="G16" s="20">
        <f>'2014.04'!B16-'2014.03'!B16</f>
        <v>14</v>
      </c>
    </row>
    <row r="17" spans="1:7" ht="36" customHeight="1">
      <c r="A17" s="34" t="s">
        <v>12</v>
      </c>
      <c r="B17" s="19">
        <f t="shared" si="0"/>
        <v>2487</v>
      </c>
      <c r="C17" s="19">
        <v>1793</v>
      </c>
      <c r="D17" s="19">
        <v>150</v>
      </c>
      <c r="E17" s="19">
        <v>535</v>
      </c>
      <c r="F17" s="19">
        <v>9</v>
      </c>
      <c r="G17" s="20">
        <f>'2014.04'!B17-'2014.03'!B17</f>
        <v>17</v>
      </c>
    </row>
    <row r="18" spans="1:7" ht="36" customHeight="1">
      <c r="A18" s="34" t="s">
        <v>13</v>
      </c>
      <c r="B18" s="19">
        <f t="shared" si="0"/>
        <v>3816</v>
      </c>
      <c r="C18" s="19">
        <v>2772</v>
      </c>
      <c r="D18" s="19">
        <v>294</v>
      </c>
      <c r="E18" s="19">
        <v>740</v>
      </c>
      <c r="F18" s="19">
        <v>10</v>
      </c>
      <c r="G18" s="20">
        <f>'2014.04'!B18-'2014.03'!B18</f>
        <v>-43</v>
      </c>
    </row>
    <row r="19" spans="1:7" ht="36" customHeight="1">
      <c r="A19" s="34" t="s">
        <v>14</v>
      </c>
      <c r="B19" s="19">
        <f t="shared" si="0"/>
        <v>2750</v>
      </c>
      <c r="C19" s="19">
        <v>2021</v>
      </c>
      <c r="D19" s="19">
        <v>153</v>
      </c>
      <c r="E19" s="19">
        <v>567</v>
      </c>
      <c r="F19" s="19">
        <v>9</v>
      </c>
      <c r="G19" s="20">
        <f>'2014.04'!B19-'2014.03'!B19</f>
        <v>4</v>
      </c>
    </row>
    <row r="20" spans="1:7" ht="36" customHeight="1">
      <c r="A20" s="34" t="s">
        <v>15</v>
      </c>
      <c r="B20" s="19">
        <f t="shared" si="0"/>
        <v>4091</v>
      </c>
      <c r="C20" s="19">
        <v>3151</v>
      </c>
      <c r="D20" s="19">
        <v>203</v>
      </c>
      <c r="E20" s="19">
        <v>724</v>
      </c>
      <c r="F20" s="19">
        <v>13</v>
      </c>
      <c r="G20" s="20">
        <f>'2014.04'!B20-'2014.03'!B20</f>
        <v>13</v>
      </c>
    </row>
    <row r="21" spans="1:7" ht="36" customHeight="1">
      <c r="A21" s="34" t="s">
        <v>16</v>
      </c>
      <c r="B21" s="19">
        <f>SUM(C21:F21)</f>
        <v>9098</v>
      </c>
      <c r="C21" s="19">
        <v>7222</v>
      </c>
      <c r="D21" s="19">
        <v>553</v>
      </c>
      <c r="E21" s="19">
        <v>1295</v>
      </c>
      <c r="F21" s="19">
        <v>28</v>
      </c>
      <c r="G21" s="20">
        <f>'2014.04'!B21-'2014.03'!B21</f>
        <v>57</v>
      </c>
    </row>
    <row r="22" spans="1:7" ht="36" customHeight="1">
      <c r="A22" s="4" t="s">
        <v>24</v>
      </c>
      <c r="B22" s="21">
        <f>SUM(C22:F22)</f>
        <v>5613</v>
      </c>
      <c r="C22" s="21">
        <v>4531</v>
      </c>
      <c r="D22" s="21">
        <v>237</v>
      </c>
      <c r="E22" s="21">
        <v>832</v>
      </c>
      <c r="F22" s="21">
        <v>13</v>
      </c>
      <c r="G22" s="20">
        <f>'2014.04'!B22-'2014.03'!B22</f>
        <v>-17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8" t="s">
        <v>18</v>
      </c>
      <c r="B1" s="39"/>
      <c r="C1" s="39"/>
      <c r="D1" s="39"/>
      <c r="E1" s="39"/>
      <c r="F1" s="39"/>
      <c r="G1" s="39"/>
    </row>
    <row r="3" spans="1:7" ht="14.25">
      <c r="A3" s="40" t="s">
        <v>44</v>
      </c>
      <c r="B3" s="40"/>
      <c r="C3" s="40"/>
      <c r="D3" s="40"/>
      <c r="E3" s="40"/>
      <c r="F3" s="40"/>
      <c r="G3" s="40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5" t="s">
        <v>1</v>
      </c>
      <c r="B5" s="17">
        <f>SUBTOTAL(9,B7:B22)</f>
        <v>50177</v>
      </c>
      <c r="C5" s="17">
        <f>SUBTOTAL(9,C7:C22)</f>
        <v>35091</v>
      </c>
      <c r="D5" s="17">
        <f>SUBTOTAL(9,D7:D22)</f>
        <v>2694</v>
      </c>
      <c r="E5" s="17">
        <f>SUBTOTAL(9,E7:E22)</f>
        <v>12247</v>
      </c>
      <c r="F5" s="17">
        <f>SUBTOTAL(9,F7:F22)</f>
        <v>145</v>
      </c>
      <c r="G5" s="43">
        <f>SUM(G7:G22)</f>
        <v>-102</v>
      </c>
    </row>
    <row r="6" spans="1:7" ht="25.5" customHeight="1">
      <c r="A6" s="35" t="s">
        <v>28</v>
      </c>
      <c r="B6" s="18">
        <f>'2014.05'!B5-'2014.04'!B5</f>
        <v>-102</v>
      </c>
      <c r="C6" s="18">
        <f>'2014.05'!C5-'2014.04'!C5</f>
        <v>-69</v>
      </c>
      <c r="D6" s="18">
        <f>'2014.05'!D5-'2014.04'!D5</f>
        <v>-31</v>
      </c>
      <c r="E6" s="18">
        <f>'2014.05'!E5-'2014.04'!E5</f>
        <v>-3</v>
      </c>
      <c r="F6" s="18">
        <f>'2014.05'!F5-'2014.04'!F5</f>
        <v>1</v>
      </c>
      <c r="G6" s="43"/>
    </row>
    <row r="7" spans="1:7" ht="36" customHeight="1">
      <c r="A7" s="35" t="s">
        <v>2</v>
      </c>
      <c r="B7" s="19">
        <f>SUM(C7:F7)</f>
        <v>3458</v>
      </c>
      <c r="C7" s="19">
        <v>2243</v>
      </c>
      <c r="D7" s="19">
        <v>171</v>
      </c>
      <c r="E7" s="19">
        <v>1036</v>
      </c>
      <c r="F7" s="19">
        <v>8</v>
      </c>
      <c r="G7" s="20">
        <f>'2014.05'!B7-'2014.04'!B7</f>
        <v>-8</v>
      </c>
    </row>
    <row r="8" spans="1:7" ht="36" customHeight="1">
      <c r="A8" s="35" t="s">
        <v>3</v>
      </c>
      <c r="B8" s="19">
        <f t="shared" ref="B8:B20" si="0">SUM(C8:F8)</f>
        <v>1547</v>
      </c>
      <c r="C8" s="19">
        <v>917</v>
      </c>
      <c r="D8" s="19">
        <v>60</v>
      </c>
      <c r="E8" s="19">
        <v>559</v>
      </c>
      <c r="F8" s="19">
        <v>11</v>
      </c>
      <c r="G8" s="20">
        <f>'2014.05'!B8-'2014.04'!B8</f>
        <v>-5</v>
      </c>
    </row>
    <row r="9" spans="1:7" ht="36" customHeight="1">
      <c r="A9" s="35" t="s">
        <v>4</v>
      </c>
      <c r="B9" s="19">
        <f t="shared" si="0"/>
        <v>1431</v>
      </c>
      <c r="C9" s="19">
        <v>766</v>
      </c>
      <c r="D9" s="19">
        <v>75</v>
      </c>
      <c r="E9" s="19">
        <v>588</v>
      </c>
      <c r="F9" s="19">
        <v>2</v>
      </c>
      <c r="G9" s="20">
        <f>'2014.05'!B9-'2014.04'!B9</f>
        <v>11</v>
      </c>
    </row>
    <row r="10" spans="1:7" ht="36" customHeight="1">
      <c r="A10" s="35" t="s">
        <v>5</v>
      </c>
      <c r="B10" s="19">
        <f t="shared" si="0"/>
        <v>2875</v>
      </c>
      <c r="C10" s="19">
        <v>1682</v>
      </c>
      <c r="D10" s="19">
        <v>156</v>
      </c>
      <c r="E10" s="19">
        <v>1028</v>
      </c>
      <c r="F10" s="19">
        <v>9</v>
      </c>
      <c r="G10" s="20">
        <f>'2014.05'!B10-'2014.04'!B10</f>
        <v>0</v>
      </c>
    </row>
    <row r="11" spans="1:7" ht="36" customHeight="1">
      <c r="A11" s="35" t="s">
        <v>6</v>
      </c>
      <c r="B11" s="19">
        <f t="shared" si="0"/>
        <v>2422</v>
      </c>
      <c r="C11" s="19">
        <v>1700</v>
      </c>
      <c r="D11" s="19">
        <v>162</v>
      </c>
      <c r="E11" s="19">
        <v>554</v>
      </c>
      <c r="F11" s="19">
        <v>6</v>
      </c>
      <c r="G11" s="20">
        <f>'2014.05'!B11-'2014.04'!B11</f>
        <v>4</v>
      </c>
    </row>
    <row r="12" spans="1:7" ht="36" customHeight="1">
      <c r="A12" s="35" t="s">
        <v>7</v>
      </c>
      <c r="B12" s="19">
        <f t="shared" si="0"/>
        <v>2757</v>
      </c>
      <c r="C12" s="19">
        <v>1830</v>
      </c>
      <c r="D12" s="19">
        <v>142</v>
      </c>
      <c r="E12" s="19">
        <v>776</v>
      </c>
      <c r="F12" s="19">
        <v>9</v>
      </c>
      <c r="G12" s="20">
        <f>'2014.05'!B12-'2014.04'!B12</f>
        <v>-5</v>
      </c>
    </row>
    <row r="13" spans="1:7" ht="36" customHeight="1">
      <c r="A13" s="35" t="s">
        <v>8</v>
      </c>
      <c r="B13" s="19">
        <f t="shared" si="0"/>
        <v>2407</v>
      </c>
      <c r="C13" s="19">
        <v>1427</v>
      </c>
      <c r="D13" s="19">
        <v>115</v>
      </c>
      <c r="E13" s="19">
        <v>863</v>
      </c>
      <c r="F13" s="19">
        <v>2</v>
      </c>
      <c r="G13" s="20">
        <f>'2014.05'!B13-'2014.04'!B13</f>
        <v>30</v>
      </c>
    </row>
    <row r="14" spans="1:7" ht="36" customHeight="1">
      <c r="A14" s="35" t="s">
        <v>9</v>
      </c>
      <c r="B14" s="19">
        <f t="shared" si="0"/>
        <v>2852</v>
      </c>
      <c r="C14" s="19">
        <v>1642</v>
      </c>
      <c r="D14" s="19">
        <v>120</v>
      </c>
      <c r="E14" s="19">
        <v>1080</v>
      </c>
      <c r="F14" s="19">
        <v>10</v>
      </c>
      <c r="G14" s="20">
        <f>'2014.05'!B14-'2014.04'!B14</f>
        <v>-15</v>
      </c>
    </row>
    <row r="15" spans="1:7" ht="36" customHeight="1">
      <c r="A15" s="35" t="s">
        <v>10</v>
      </c>
      <c r="B15" s="19">
        <f t="shared" si="0"/>
        <v>1328</v>
      </c>
      <c r="C15" s="19">
        <v>732</v>
      </c>
      <c r="D15" s="19">
        <v>62</v>
      </c>
      <c r="E15" s="19">
        <v>533</v>
      </c>
      <c r="F15" s="19">
        <v>1</v>
      </c>
      <c r="G15" s="20">
        <f>'2014.05'!B15-'2014.04'!B15</f>
        <v>1</v>
      </c>
    </row>
    <row r="16" spans="1:7" ht="36" customHeight="1">
      <c r="A16" s="35" t="s">
        <v>11</v>
      </c>
      <c r="B16" s="19">
        <f t="shared" si="0"/>
        <v>1354</v>
      </c>
      <c r="C16" s="19">
        <v>753</v>
      </c>
      <c r="D16" s="19">
        <v>59</v>
      </c>
      <c r="E16" s="19">
        <v>539</v>
      </c>
      <c r="F16" s="19">
        <v>3</v>
      </c>
      <c r="G16" s="20">
        <f>'2014.05'!B16-'2014.04'!B16</f>
        <v>-6</v>
      </c>
    </row>
    <row r="17" spans="1:7" ht="36" customHeight="1">
      <c r="A17" s="35" t="s">
        <v>12</v>
      </c>
      <c r="B17" s="19">
        <f t="shared" si="0"/>
        <v>2473</v>
      </c>
      <c r="C17" s="19">
        <v>1781</v>
      </c>
      <c r="D17" s="19">
        <v>149</v>
      </c>
      <c r="E17" s="19">
        <v>534</v>
      </c>
      <c r="F17" s="19">
        <v>9</v>
      </c>
      <c r="G17" s="20">
        <f>'2014.05'!B17-'2014.04'!B17</f>
        <v>-14</v>
      </c>
    </row>
    <row r="18" spans="1:7" ht="36" customHeight="1">
      <c r="A18" s="35" t="s">
        <v>13</v>
      </c>
      <c r="B18" s="19">
        <f t="shared" si="0"/>
        <v>3803</v>
      </c>
      <c r="C18" s="19">
        <v>2764</v>
      </c>
      <c r="D18" s="19">
        <v>298</v>
      </c>
      <c r="E18" s="19">
        <v>730</v>
      </c>
      <c r="F18" s="19">
        <v>11</v>
      </c>
      <c r="G18" s="20">
        <f>'2014.05'!B18-'2014.04'!B18</f>
        <v>-13</v>
      </c>
    </row>
    <row r="19" spans="1:7" ht="36" customHeight="1">
      <c r="A19" s="35" t="s">
        <v>14</v>
      </c>
      <c r="B19" s="19">
        <f t="shared" si="0"/>
        <v>2748</v>
      </c>
      <c r="C19" s="19">
        <v>2028</v>
      </c>
      <c r="D19" s="19">
        <v>150</v>
      </c>
      <c r="E19" s="19">
        <v>560</v>
      </c>
      <c r="F19" s="19">
        <v>10</v>
      </c>
      <c r="G19" s="20">
        <f>'2014.05'!B19-'2014.04'!B19</f>
        <v>-2</v>
      </c>
    </row>
    <row r="20" spans="1:7" ht="36" customHeight="1">
      <c r="A20" s="35" t="s">
        <v>15</v>
      </c>
      <c r="B20" s="19">
        <f t="shared" si="0"/>
        <v>4055</v>
      </c>
      <c r="C20" s="19">
        <v>3116</v>
      </c>
      <c r="D20" s="19">
        <v>199</v>
      </c>
      <c r="E20" s="19">
        <v>727</v>
      </c>
      <c r="F20" s="19">
        <v>13</v>
      </c>
      <c r="G20" s="20">
        <f>'2014.05'!B20-'2014.04'!B20</f>
        <v>-36</v>
      </c>
    </row>
    <row r="21" spans="1:7" ht="36" customHeight="1">
      <c r="A21" s="35" t="s">
        <v>16</v>
      </c>
      <c r="B21" s="19">
        <f>SUM(C21:F21)</f>
        <v>9097</v>
      </c>
      <c r="C21" s="19">
        <v>7226</v>
      </c>
      <c r="D21" s="19">
        <v>546</v>
      </c>
      <c r="E21" s="19">
        <v>1297</v>
      </c>
      <c r="F21" s="19">
        <v>28</v>
      </c>
      <c r="G21" s="20">
        <f>'2014.05'!B21-'2014.04'!B21</f>
        <v>-1</v>
      </c>
    </row>
    <row r="22" spans="1:7" ht="36" customHeight="1">
      <c r="A22" s="4" t="s">
        <v>24</v>
      </c>
      <c r="B22" s="21">
        <f>SUM(C22:F22)</f>
        <v>5570</v>
      </c>
      <c r="C22" s="21">
        <v>4484</v>
      </c>
      <c r="D22" s="21">
        <v>230</v>
      </c>
      <c r="E22" s="21">
        <v>843</v>
      </c>
      <c r="F22" s="21">
        <v>13</v>
      </c>
      <c r="G22" s="20">
        <f>'2014.05'!B22-'2014.04'!B22</f>
        <v>-43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dimension ref="A1:G22"/>
  <sheetViews>
    <sheetView topLeftCell="A16" zoomScaleNormal="100" workbookViewId="0">
      <selection activeCell="D16" sqref="D16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8" t="s">
        <v>18</v>
      </c>
      <c r="B1" s="39"/>
      <c r="C1" s="39"/>
      <c r="D1" s="39"/>
      <c r="E1" s="39"/>
      <c r="F1" s="39"/>
      <c r="G1" s="39"/>
    </row>
    <row r="3" spans="1:7" ht="14.25">
      <c r="A3" s="40" t="s">
        <v>45</v>
      </c>
      <c r="B3" s="40"/>
      <c r="C3" s="40"/>
      <c r="D3" s="40"/>
      <c r="E3" s="40"/>
      <c r="F3" s="40"/>
      <c r="G3" s="40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6" t="s">
        <v>1</v>
      </c>
      <c r="B5" s="17">
        <f>SUBTOTAL(9,B7:B22)</f>
        <v>50214</v>
      </c>
      <c r="C5" s="17">
        <f>SUBTOTAL(9,C7:C22)</f>
        <v>35107</v>
      </c>
      <c r="D5" s="17">
        <f>SUBTOTAL(9,D7:D22)</f>
        <v>2701</v>
      </c>
      <c r="E5" s="17">
        <f>SUBTOTAL(9,E7:E22)</f>
        <v>12260</v>
      </c>
      <c r="F5" s="17">
        <f>SUBTOTAL(9,F7:F22)</f>
        <v>146</v>
      </c>
      <c r="G5" s="43">
        <f>SUM(G7:G22)</f>
        <v>37</v>
      </c>
    </row>
    <row r="6" spans="1:7" ht="25.5" customHeight="1">
      <c r="A6" s="36" t="s">
        <v>28</v>
      </c>
      <c r="B6" s="18">
        <f>'2014.06'!B5-'2014.05'!B5</f>
        <v>37</v>
      </c>
      <c r="C6" s="18">
        <f>'2014.06'!C5-'2014.05'!C5</f>
        <v>16</v>
      </c>
      <c r="D6" s="18">
        <f>'2014.06'!D5-'2014.05'!D5</f>
        <v>7</v>
      </c>
      <c r="E6" s="18">
        <f>'2014.06'!E5-'2014.05'!E5</f>
        <v>13</v>
      </c>
      <c r="F6" s="18">
        <f>'2014.06'!F5-'2014.05'!F5</f>
        <v>1</v>
      </c>
      <c r="G6" s="43"/>
    </row>
    <row r="7" spans="1:7" ht="36" customHeight="1">
      <c r="A7" s="36" t="s">
        <v>2</v>
      </c>
      <c r="B7" s="19">
        <f>SUM(C7:F7)</f>
        <v>3471</v>
      </c>
      <c r="C7" s="19">
        <v>2248</v>
      </c>
      <c r="D7" s="19">
        <v>168</v>
      </c>
      <c r="E7" s="19">
        <v>1048</v>
      </c>
      <c r="F7" s="19">
        <v>7</v>
      </c>
      <c r="G7" s="20">
        <f>'2014.06'!B7-'2014.05'!B7</f>
        <v>13</v>
      </c>
    </row>
    <row r="8" spans="1:7" ht="36" customHeight="1">
      <c r="A8" s="36" t="s">
        <v>3</v>
      </c>
      <c r="B8" s="19">
        <f t="shared" ref="B8:B20" si="0">SUM(C8:F8)</f>
        <v>1555</v>
      </c>
      <c r="C8" s="19">
        <v>923</v>
      </c>
      <c r="D8" s="19">
        <v>62</v>
      </c>
      <c r="E8" s="19">
        <v>559</v>
      </c>
      <c r="F8" s="19">
        <v>11</v>
      </c>
      <c r="G8" s="20">
        <f>'2014.06'!B8-'2014.05'!B8</f>
        <v>8</v>
      </c>
    </row>
    <row r="9" spans="1:7" ht="36" customHeight="1">
      <c r="A9" s="36" t="s">
        <v>4</v>
      </c>
      <c r="B9" s="19">
        <f t="shared" si="0"/>
        <v>1435</v>
      </c>
      <c r="C9" s="19">
        <v>772</v>
      </c>
      <c r="D9" s="19">
        <v>75</v>
      </c>
      <c r="E9" s="19">
        <v>586</v>
      </c>
      <c r="F9" s="19">
        <v>2</v>
      </c>
      <c r="G9" s="20">
        <f>'2014.06'!B9-'2014.05'!B9</f>
        <v>4</v>
      </c>
    </row>
    <row r="10" spans="1:7" ht="36" customHeight="1">
      <c r="A10" s="36" t="s">
        <v>5</v>
      </c>
      <c r="B10" s="19">
        <f t="shared" si="0"/>
        <v>2882</v>
      </c>
      <c r="C10" s="19">
        <v>1675</v>
      </c>
      <c r="D10" s="19">
        <v>157</v>
      </c>
      <c r="E10" s="19">
        <v>1039</v>
      </c>
      <c r="F10" s="19">
        <v>11</v>
      </c>
      <c r="G10" s="20">
        <f>'2014.06'!B10-'2014.05'!B10</f>
        <v>7</v>
      </c>
    </row>
    <row r="11" spans="1:7" ht="36" customHeight="1">
      <c r="A11" s="36" t="s">
        <v>6</v>
      </c>
      <c r="B11" s="19">
        <f t="shared" si="0"/>
        <v>2443</v>
      </c>
      <c r="C11" s="19">
        <v>1713</v>
      </c>
      <c r="D11" s="19">
        <v>165</v>
      </c>
      <c r="E11" s="19">
        <v>559</v>
      </c>
      <c r="F11" s="19">
        <v>6</v>
      </c>
      <c r="G11" s="20">
        <f>'2014.06'!B11-'2014.05'!B11</f>
        <v>21</v>
      </c>
    </row>
    <row r="12" spans="1:7" ht="36" customHeight="1">
      <c r="A12" s="36" t="s">
        <v>7</v>
      </c>
      <c r="B12" s="19">
        <f t="shared" si="0"/>
        <v>2745</v>
      </c>
      <c r="C12" s="19">
        <v>1826</v>
      </c>
      <c r="D12" s="19">
        <v>141</v>
      </c>
      <c r="E12" s="19">
        <v>769</v>
      </c>
      <c r="F12" s="19">
        <v>9</v>
      </c>
      <c r="G12" s="20">
        <f>'2014.06'!B12-'2014.05'!B12</f>
        <v>-12</v>
      </c>
    </row>
    <row r="13" spans="1:7" ht="36" customHeight="1">
      <c r="A13" s="36" t="s">
        <v>8</v>
      </c>
      <c r="B13" s="19">
        <f t="shared" si="0"/>
        <v>2402</v>
      </c>
      <c r="C13" s="19">
        <v>1421</v>
      </c>
      <c r="D13" s="19">
        <v>114</v>
      </c>
      <c r="E13" s="19">
        <v>865</v>
      </c>
      <c r="F13" s="19">
        <v>2</v>
      </c>
      <c r="G13" s="20">
        <f>'2014.06'!B13-'2014.05'!B13</f>
        <v>-5</v>
      </c>
    </row>
    <row r="14" spans="1:7" ht="36" customHeight="1">
      <c r="A14" s="36" t="s">
        <v>9</v>
      </c>
      <c r="B14" s="19">
        <f t="shared" si="0"/>
        <v>2860</v>
      </c>
      <c r="C14" s="19">
        <v>1653</v>
      </c>
      <c r="D14" s="19">
        <v>119</v>
      </c>
      <c r="E14" s="19">
        <v>1078</v>
      </c>
      <c r="F14" s="19">
        <v>10</v>
      </c>
      <c r="G14" s="20">
        <f>'2014.06'!B14-'2014.05'!B14</f>
        <v>8</v>
      </c>
    </row>
    <row r="15" spans="1:7" ht="36" customHeight="1">
      <c r="A15" s="36" t="s">
        <v>10</v>
      </c>
      <c r="B15" s="19">
        <f t="shared" si="0"/>
        <v>1335</v>
      </c>
      <c r="C15" s="19">
        <v>735</v>
      </c>
      <c r="D15" s="19">
        <v>62</v>
      </c>
      <c r="E15" s="19">
        <v>537</v>
      </c>
      <c r="F15" s="19">
        <v>1</v>
      </c>
      <c r="G15" s="20">
        <f>'2014.06'!B15-'2014.05'!B15</f>
        <v>7</v>
      </c>
    </row>
    <row r="16" spans="1:7" ht="36" customHeight="1">
      <c r="A16" s="36" t="s">
        <v>11</v>
      </c>
      <c r="B16" s="19">
        <f t="shared" si="0"/>
        <v>1362</v>
      </c>
      <c r="C16" s="19">
        <v>762</v>
      </c>
      <c r="D16" s="19">
        <v>62</v>
      </c>
      <c r="E16" s="19">
        <v>536</v>
      </c>
      <c r="F16" s="19">
        <v>2</v>
      </c>
      <c r="G16" s="20">
        <f>'2014.06'!B16-'2014.05'!B16</f>
        <v>8</v>
      </c>
    </row>
    <row r="17" spans="1:7" ht="36" customHeight="1">
      <c r="A17" s="36" t="s">
        <v>12</v>
      </c>
      <c r="B17" s="19">
        <f t="shared" si="0"/>
        <v>2474</v>
      </c>
      <c r="C17" s="19">
        <v>1783</v>
      </c>
      <c r="D17" s="19">
        <v>149</v>
      </c>
      <c r="E17" s="19">
        <v>533</v>
      </c>
      <c r="F17" s="19">
        <v>9</v>
      </c>
      <c r="G17" s="20">
        <f>'2014.06'!B17-'2014.05'!B17</f>
        <v>1</v>
      </c>
    </row>
    <row r="18" spans="1:7" ht="36" customHeight="1">
      <c r="A18" s="36" t="s">
        <v>13</v>
      </c>
      <c r="B18" s="19">
        <f t="shared" si="0"/>
        <v>3806</v>
      </c>
      <c r="C18" s="19">
        <v>2761</v>
      </c>
      <c r="D18" s="19">
        <v>297</v>
      </c>
      <c r="E18" s="19">
        <v>737</v>
      </c>
      <c r="F18" s="19">
        <v>11</v>
      </c>
      <c r="G18" s="20">
        <f>'2014.06'!B18-'2014.05'!B18</f>
        <v>3</v>
      </c>
    </row>
    <row r="19" spans="1:7" ht="36" customHeight="1">
      <c r="A19" s="36" t="s">
        <v>14</v>
      </c>
      <c r="B19" s="19">
        <f t="shared" si="0"/>
        <v>2767</v>
      </c>
      <c r="C19" s="19">
        <v>2040</v>
      </c>
      <c r="D19" s="19">
        <v>150</v>
      </c>
      <c r="E19" s="19">
        <v>565</v>
      </c>
      <c r="F19" s="19">
        <v>12</v>
      </c>
      <c r="G19" s="20">
        <f>'2014.06'!B19-'2014.05'!B19</f>
        <v>19</v>
      </c>
    </row>
    <row r="20" spans="1:7" ht="36" customHeight="1">
      <c r="A20" s="36" t="s">
        <v>15</v>
      </c>
      <c r="B20" s="19">
        <f t="shared" si="0"/>
        <v>4032</v>
      </c>
      <c r="C20" s="19">
        <v>3094</v>
      </c>
      <c r="D20" s="19">
        <v>201</v>
      </c>
      <c r="E20" s="19">
        <v>724</v>
      </c>
      <c r="F20" s="19">
        <v>13</v>
      </c>
      <c r="G20" s="20">
        <f>'2014.06'!B20-'2014.05'!B20</f>
        <v>-23</v>
      </c>
    </row>
    <row r="21" spans="1:7" ht="36" customHeight="1">
      <c r="A21" s="36" t="s">
        <v>16</v>
      </c>
      <c r="B21" s="19">
        <f>SUM(C21:F21)</f>
        <v>9096</v>
      </c>
      <c r="C21" s="19">
        <v>7227</v>
      </c>
      <c r="D21" s="19">
        <v>549</v>
      </c>
      <c r="E21" s="19">
        <v>1293</v>
      </c>
      <c r="F21" s="19">
        <v>27</v>
      </c>
      <c r="G21" s="20">
        <f>'2014.06'!B21-'2014.05'!B21</f>
        <v>-1</v>
      </c>
    </row>
    <row r="22" spans="1:7" ht="36" customHeight="1">
      <c r="A22" s="4" t="s">
        <v>24</v>
      </c>
      <c r="B22" s="21">
        <f>SUM(C22:F22)</f>
        <v>5549</v>
      </c>
      <c r="C22" s="21">
        <v>4474</v>
      </c>
      <c r="D22" s="21">
        <v>230</v>
      </c>
      <c r="E22" s="21">
        <v>832</v>
      </c>
      <c r="F22" s="21">
        <v>13</v>
      </c>
      <c r="G22" s="20">
        <f>'2014.06'!B22-'2014.05'!B22</f>
        <v>-21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pane ySplit="6" topLeftCell="A7" activePane="bottomLeft" state="frozen"/>
      <selection pane="bottomLeft" activeCell="B8" sqref="B8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8" t="s">
        <v>18</v>
      </c>
      <c r="B1" s="39"/>
      <c r="C1" s="39"/>
      <c r="D1" s="39"/>
      <c r="E1" s="39"/>
      <c r="F1" s="39"/>
      <c r="G1" s="39"/>
    </row>
    <row r="3" spans="1:7" ht="14.25">
      <c r="A3" s="40" t="s">
        <v>26</v>
      </c>
      <c r="B3" s="40"/>
      <c r="C3" s="40"/>
      <c r="D3" s="40"/>
      <c r="E3" s="40"/>
      <c r="F3" s="40"/>
      <c r="G3" s="40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3" t="s">
        <v>23</v>
      </c>
    </row>
    <row r="5" spans="1:7" ht="27" customHeight="1">
      <c r="A5" s="41" t="s">
        <v>1</v>
      </c>
      <c r="B5" s="7">
        <f>SUBTOTAL(9,B7:B22)</f>
        <v>48758</v>
      </c>
      <c r="C5" s="7">
        <f>SUBTOTAL(9,C7:C22)</f>
        <v>33908</v>
      </c>
      <c r="D5" s="7">
        <f>SUBTOTAL(9,D7:D22)</f>
        <v>2747</v>
      </c>
      <c r="E5" s="7">
        <f>SUBTOTAL(9,E7:E22)</f>
        <v>11965</v>
      </c>
      <c r="F5" s="7">
        <f>SUBTOTAL(9,F7:F22)</f>
        <v>138</v>
      </c>
      <c r="G5" s="42" t="e">
        <f>SUM(G7:G22)</f>
        <v>#REF!</v>
      </c>
    </row>
    <row r="6" spans="1:7" ht="25.5" customHeight="1">
      <c r="A6" s="41"/>
      <c r="B6" s="8" t="e">
        <f>#REF!-'2013.01'!B5</f>
        <v>#REF!</v>
      </c>
      <c r="C6" s="8" t="e">
        <f>#REF!-'2013.01'!C5</f>
        <v>#REF!</v>
      </c>
      <c r="D6" s="8" t="e">
        <f>#REF!-'2013.01'!D5</f>
        <v>#REF!</v>
      </c>
      <c r="E6" s="8" t="e">
        <f>#REF!-'2013.01'!E5</f>
        <v>#REF!</v>
      </c>
      <c r="F6" s="8" t="e">
        <f>#REF!-'2013.01'!F5</f>
        <v>#REF!</v>
      </c>
      <c r="G6" s="42"/>
    </row>
    <row r="7" spans="1:7" ht="36" customHeight="1">
      <c r="A7" s="12" t="s">
        <v>2</v>
      </c>
      <c r="B7" s="5">
        <f>SUM(C7:F7)</f>
        <v>3367</v>
      </c>
      <c r="C7" s="5">
        <v>2142</v>
      </c>
      <c r="D7" s="5">
        <v>168</v>
      </c>
      <c r="E7" s="5">
        <v>1047</v>
      </c>
      <c r="F7" s="5">
        <v>10</v>
      </c>
      <c r="G7" s="9" t="e">
        <f>#REF!-'2013.01'!B7</f>
        <v>#REF!</v>
      </c>
    </row>
    <row r="8" spans="1:7" ht="36" customHeight="1">
      <c r="A8" s="12" t="s">
        <v>3</v>
      </c>
      <c r="B8" s="5">
        <f t="shared" ref="B8:B20" si="0">SUM(C8:F8)</f>
        <v>1504</v>
      </c>
      <c r="C8" s="5">
        <v>882</v>
      </c>
      <c r="D8" s="5">
        <v>66</v>
      </c>
      <c r="E8" s="5">
        <v>545</v>
      </c>
      <c r="F8" s="5">
        <v>11</v>
      </c>
      <c r="G8" s="9" t="e">
        <f>#REF!-'2013.01'!B8</f>
        <v>#REF!</v>
      </c>
    </row>
    <row r="9" spans="1:7" ht="36" customHeight="1">
      <c r="A9" s="12" t="s">
        <v>4</v>
      </c>
      <c r="B9" s="5">
        <f t="shared" si="0"/>
        <v>1386</v>
      </c>
      <c r="C9" s="5">
        <v>747</v>
      </c>
      <c r="D9" s="5">
        <v>74</v>
      </c>
      <c r="E9" s="5">
        <v>563</v>
      </c>
      <c r="F9" s="5">
        <v>2</v>
      </c>
      <c r="G9" s="9" t="e">
        <f>#REF!-'2013.01'!B9</f>
        <v>#REF!</v>
      </c>
    </row>
    <row r="10" spans="1:7" ht="36" customHeight="1">
      <c r="A10" s="12" t="s">
        <v>5</v>
      </c>
      <c r="B10" s="5">
        <f t="shared" si="0"/>
        <v>2806</v>
      </c>
      <c r="C10" s="5">
        <v>1631</v>
      </c>
      <c r="D10" s="5">
        <v>162</v>
      </c>
      <c r="E10" s="5">
        <v>999</v>
      </c>
      <c r="F10" s="5">
        <v>14</v>
      </c>
      <c r="G10" s="9" t="e">
        <f>#REF!-'2013.01'!B10</f>
        <v>#REF!</v>
      </c>
    </row>
    <row r="11" spans="1:7" ht="36" customHeight="1">
      <c r="A11" s="12" t="s">
        <v>6</v>
      </c>
      <c r="B11" s="5">
        <f t="shared" si="0"/>
        <v>2289</v>
      </c>
      <c r="C11" s="5">
        <v>1595</v>
      </c>
      <c r="D11" s="5">
        <v>164</v>
      </c>
      <c r="E11" s="5">
        <v>523</v>
      </c>
      <c r="F11" s="5">
        <v>7</v>
      </c>
      <c r="G11" s="9" t="e">
        <f>#REF!-'2013.01'!B11</f>
        <v>#REF!</v>
      </c>
    </row>
    <row r="12" spans="1:7" ht="36" customHeight="1">
      <c r="A12" s="12" t="s">
        <v>7</v>
      </c>
      <c r="B12" s="5">
        <f t="shared" si="0"/>
        <v>2667</v>
      </c>
      <c r="C12" s="5">
        <v>1754</v>
      </c>
      <c r="D12" s="5">
        <v>142</v>
      </c>
      <c r="E12" s="5">
        <v>761</v>
      </c>
      <c r="F12" s="5">
        <v>10</v>
      </c>
      <c r="G12" s="9" t="e">
        <f>#REF!-'2013.01'!B12</f>
        <v>#REF!</v>
      </c>
    </row>
    <row r="13" spans="1:7" ht="36" customHeight="1">
      <c r="A13" s="12" t="s">
        <v>8</v>
      </c>
      <c r="B13" s="5">
        <f t="shared" si="0"/>
        <v>2245</v>
      </c>
      <c r="C13" s="5">
        <v>1317</v>
      </c>
      <c r="D13" s="5">
        <v>116</v>
      </c>
      <c r="E13" s="5">
        <v>811</v>
      </c>
      <c r="F13" s="5">
        <v>1</v>
      </c>
      <c r="G13" s="9" t="e">
        <f>#REF!-'2013.01'!B13</f>
        <v>#REF!</v>
      </c>
    </row>
    <row r="14" spans="1:7" ht="36" customHeight="1">
      <c r="A14" s="12" t="s">
        <v>9</v>
      </c>
      <c r="B14" s="5">
        <f t="shared" si="0"/>
        <v>2718</v>
      </c>
      <c r="C14" s="5">
        <v>1523</v>
      </c>
      <c r="D14" s="5">
        <v>115</v>
      </c>
      <c r="E14" s="5">
        <v>1073</v>
      </c>
      <c r="F14" s="5">
        <v>7</v>
      </c>
      <c r="G14" s="9" t="e">
        <f>#REF!-'2013.01'!B14</f>
        <v>#REF!</v>
      </c>
    </row>
    <row r="15" spans="1:7" ht="36" customHeight="1">
      <c r="A15" s="12" t="s">
        <v>10</v>
      </c>
      <c r="B15" s="5">
        <f t="shared" si="0"/>
        <v>1262</v>
      </c>
      <c r="C15" s="5">
        <v>701</v>
      </c>
      <c r="D15" s="5">
        <v>64</v>
      </c>
      <c r="E15" s="5">
        <v>496</v>
      </c>
      <c r="F15" s="5">
        <v>1</v>
      </c>
      <c r="G15" s="9" t="e">
        <f>#REF!-'2013.01'!B15</f>
        <v>#REF!</v>
      </c>
    </row>
    <row r="16" spans="1:7" ht="36" customHeight="1">
      <c r="A16" s="12" t="s">
        <v>11</v>
      </c>
      <c r="B16" s="5">
        <f t="shared" si="0"/>
        <v>1357</v>
      </c>
      <c r="C16" s="5">
        <v>747</v>
      </c>
      <c r="D16" s="5">
        <v>69</v>
      </c>
      <c r="E16" s="5">
        <v>539</v>
      </c>
      <c r="F16" s="5">
        <v>2</v>
      </c>
      <c r="G16" s="9" t="e">
        <f>#REF!-'2013.01'!B16</f>
        <v>#REF!</v>
      </c>
    </row>
    <row r="17" spans="1:7" ht="36" customHeight="1">
      <c r="A17" s="12" t="s">
        <v>12</v>
      </c>
      <c r="B17" s="5">
        <f t="shared" si="0"/>
        <v>2475</v>
      </c>
      <c r="C17" s="5">
        <v>1817</v>
      </c>
      <c r="D17" s="5">
        <v>170</v>
      </c>
      <c r="E17" s="5">
        <v>481</v>
      </c>
      <c r="F17" s="5">
        <v>7</v>
      </c>
      <c r="G17" s="9" t="e">
        <f>#REF!-'2013.01'!B17</f>
        <v>#REF!</v>
      </c>
    </row>
    <row r="18" spans="1:7" ht="36" customHeight="1">
      <c r="A18" s="12" t="s">
        <v>13</v>
      </c>
      <c r="B18" s="5">
        <f t="shared" si="0"/>
        <v>3854</v>
      </c>
      <c r="C18" s="5">
        <v>2769</v>
      </c>
      <c r="D18" s="5">
        <v>307</v>
      </c>
      <c r="E18" s="5">
        <v>768</v>
      </c>
      <c r="F18" s="5">
        <v>10</v>
      </c>
      <c r="G18" s="9" t="e">
        <f>#REF!-'2013.01'!B18</f>
        <v>#REF!</v>
      </c>
    </row>
    <row r="19" spans="1:7" ht="36" customHeight="1">
      <c r="A19" s="12" t="s">
        <v>14</v>
      </c>
      <c r="B19" s="5">
        <f t="shared" si="0"/>
        <v>2644</v>
      </c>
      <c r="C19" s="5">
        <v>1922</v>
      </c>
      <c r="D19" s="5">
        <v>153</v>
      </c>
      <c r="E19" s="5">
        <v>557</v>
      </c>
      <c r="F19" s="5">
        <v>12</v>
      </c>
      <c r="G19" s="9" t="e">
        <f>#REF!-'2013.01'!B19</f>
        <v>#REF!</v>
      </c>
    </row>
    <row r="20" spans="1:7" ht="36" customHeight="1">
      <c r="A20" s="12" t="s">
        <v>15</v>
      </c>
      <c r="B20" s="5">
        <f t="shared" si="0"/>
        <v>4036</v>
      </c>
      <c r="C20" s="5">
        <v>3076</v>
      </c>
      <c r="D20" s="5">
        <v>223</v>
      </c>
      <c r="E20" s="5">
        <v>727</v>
      </c>
      <c r="F20" s="5">
        <v>10</v>
      </c>
      <c r="G20" s="9" t="e">
        <f>#REF!-'2013.01'!B20</f>
        <v>#REF!</v>
      </c>
    </row>
    <row r="21" spans="1:7" ht="36" customHeight="1">
      <c r="A21" s="12" t="s">
        <v>16</v>
      </c>
      <c r="B21" s="5">
        <f>SUM(C21:F21)</f>
        <v>8804</v>
      </c>
      <c r="C21" s="5">
        <v>6996</v>
      </c>
      <c r="D21" s="5">
        <v>521</v>
      </c>
      <c r="E21" s="5">
        <v>1266</v>
      </c>
      <c r="F21" s="5">
        <v>21</v>
      </c>
      <c r="G21" s="9" t="e">
        <f>#REF!-'2013.01'!B21</f>
        <v>#REF!</v>
      </c>
    </row>
    <row r="22" spans="1:7" ht="36" customHeight="1">
      <c r="A22" s="4" t="s">
        <v>24</v>
      </c>
      <c r="B22" s="6">
        <f>SUM(C22:F22)</f>
        <v>5344</v>
      </c>
      <c r="C22" s="6">
        <v>4289</v>
      </c>
      <c r="D22" s="6">
        <v>233</v>
      </c>
      <c r="E22" s="6">
        <v>809</v>
      </c>
      <c r="F22" s="6">
        <v>13</v>
      </c>
      <c r="G22" s="9" t="e">
        <f>#REF!-'2013.01'!B22</f>
        <v>#REF!</v>
      </c>
    </row>
  </sheetData>
  <mergeCells count="4">
    <mergeCell ref="A1:G1"/>
    <mergeCell ref="A3:G3"/>
    <mergeCell ref="A5:A6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>
  <dimension ref="A1:G22"/>
  <sheetViews>
    <sheetView tabSelected="1" zoomScaleNormal="100" workbookViewId="0">
      <selection activeCell="J9" sqref="J9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8" t="s">
        <v>18</v>
      </c>
      <c r="B1" s="39"/>
      <c r="C1" s="39"/>
      <c r="D1" s="39"/>
      <c r="E1" s="39"/>
      <c r="F1" s="39"/>
      <c r="G1" s="39"/>
    </row>
    <row r="3" spans="1:7" ht="14.25">
      <c r="A3" s="40" t="s">
        <v>46</v>
      </c>
      <c r="B3" s="40"/>
      <c r="C3" s="40"/>
      <c r="D3" s="40"/>
      <c r="E3" s="40"/>
      <c r="F3" s="40"/>
      <c r="G3" s="40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37" t="s">
        <v>1</v>
      </c>
      <c r="B5" s="17">
        <f>SUBTOTAL(9,B7:B22)</f>
        <v>50328</v>
      </c>
      <c r="C5" s="17">
        <f>SUBTOTAL(9,C7:C22)</f>
        <v>35188</v>
      </c>
      <c r="D5" s="17">
        <f>SUBTOTAL(9,D7:D22)</f>
        <v>2716</v>
      </c>
      <c r="E5" s="17">
        <f>SUBTOTAL(9,E7:E22)</f>
        <v>12278</v>
      </c>
      <c r="F5" s="17">
        <f>SUBTOTAL(9,F7:F22)</f>
        <v>146</v>
      </c>
      <c r="G5" s="43">
        <f>SUM(G7:G22)</f>
        <v>114</v>
      </c>
    </row>
    <row r="6" spans="1:7" ht="25.5" customHeight="1">
      <c r="A6" s="37" t="s">
        <v>28</v>
      </c>
      <c r="B6" s="18">
        <f>'2014.07'!B5-'2014.06'!B5</f>
        <v>114</v>
      </c>
      <c r="C6" s="18">
        <f>'2014.07'!C5-'2014.06'!C5</f>
        <v>81</v>
      </c>
      <c r="D6" s="18">
        <f>'2014.07'!D5-'2014.06'!D5</f>
        <v>15</v>
      </c>
      <c r="E6" s="18">
        <f>'2014.07'!E5-'2014.06'!E5</f>
        <v>18</v>
      </c>
      <c r="F6" s="18">
        <f>'2014.07'!F5-'2014.06'!F5</f>
        <v>0</v>
      </c>
      <c r="G6" s="43"/>
    </row>
    <row r="7" spans="1:7" ht="36" customHeight="1">
      <c r="A7" s="37" t="s">
        <v>2</v>
      </c>
      <c r="B7" s="19">
        <f>SUM(C7:F7)</f>
        <v>3476</v>
      </c>
      <c r="C7" s="19">
        <v>2256</v>
      </c>
      <c r="D7" s="19">
        <v>167</v>
      </c>
      <c r="E7" s="19">
        <v>1046</v>
      </c>
      <c r="F7" s="19">
        <v>7</v>
      </c>
      <c r="G7" s="20">
        <f>'2014.07'!B7-'2014.06'!B7</f>
        <v>5</v>
      </c>
    </row>
    <row r="8" spans="1:7" ht="36" customHeight="1">
      <c r="A8" s="37" t="s">
        <v>3</v>
      </c>
      <c r="B8" s="19">
        <f t="shared" ref="B8:B20" si="0">SUM(C8:F8)</f>
        <v>1556</v>
      </c>
      <c r="C8" s="19">
        <v>924</v>
      </c>
      <c r="D8" s="19">
        <v>64</v>
      </c>
      <c r="E8" s="19">
        <v>558</v>
      </c>
      <c r="F8" s="19">
        <v>10</v>
      </c>
      <c r="G8" s="20">
        <f>'2014.07'!B8-'2014.06'!B8</f>
        <v>1</v>
      </c>
    </row>
    <row r="9" spans="1:7" ht="36" customHeight="1">
      <c r="A9" s="37" t="s">
        <v>4</v>
      </c>
      <c r="B9" s="19">
        <f t="shared" si="0"/>
        <v>1442</v>
      </c>
      <c r="C9" s="19">
        <v>780</v>
      </c>
      <c r="D9" s="19">
        <v>76</v>
      </c>
      <c r="E9" s="19">
        <v>584</v>
      </c>
      <c r="F9" s="19">
        <v>2</v>
      </c>
      <c r="G9" s="20">
        <f>'2014.07'!B9-'2014.06'!B9</f>
        <v>7</v>
      </c>
    </row>
    <row r="10" spans="1:7" ht="36" customHeight="1">
      <c r="A10" s="37" t="s">
        <v>5</v>
      </c>
      <c r="B10" s="19">
        <f t="shared" si="0"/>
        <v>2895</v>
      </c>
      <c r="C10" s="19">
        <v>1694</v>
      </c>
      <c r="D10" s="19">
        <v>158</v>
      </c>
      <c r="E10" s="19">
        <v>1032</v>
      </c>
      <c r="F10" s="19">
        <v>11</v>
      </c>
      <c r="G10" s="20">
        <f>'2014.07'!B10-'2014.06'!B10</f>
        <v>13</v>
      </c>
    </row>
    <row r="11" spans="1:7" ht="36" customHeight="1">
      <c r="A11" s="37" t="s">
        <v>6</v>
      </c>
      <c r="B11" s="19">
        <f t="shared" si="0"/>
        <v>2433</v>
      </c>
      <c r="C11" s="19">
        <v>1704</v>
      </c>
      <c r="D11" s="19">
        <v>162</v>
      </c>
      <c r="E11" s="19">
        <v>561</v>
      </c>
      <c r="F11" s="19">
        <v>6</v>
      </c>
      <c r="G11" s="20">
        <f>'2014.07'!B11-'2014.06'!B11</f>
        <v>-10</v>
      </c>
    </row>
    <row r="12" spans="1:7" ht="36" customHeight="1">
      <c r="A12" s="37" t="s">
        <v>7</v>
      </c>
      <c r="B12" s="19">
        <f t="shared" si="0"/>
        <v>2763</v>
      </c>
      <c r="C12" s="19">
        <v>1841</v>
      </c>
      <c r="D12" s="19">
        <v>139</v>
      </c>
      <c r="E12" s="19">
        <v>774</v>
      </c>
      <c r="F12" s="19">
        <v>9</v>
      </c>
      <c r="G12" s="20">
        <f>'2014.07'!B12-'2014.06'!B12</f>
        <v>18</v>
      </c>
    </row>
    <row r="13" spans="1:7" ht="36" customHeight="1">
      <c r="A13" s="37" t="s">
        <v>8</v>
      </c>
      <c r="B13" s="19">
        <f t="shared" si="0"/>
        <v>2407</v>
      </c>
      <c r="C13" s="19">
        <v>1415</v>
      </c>
      <c r="D13" s="19">
        <v>111</v>
      </c>
      <c r="E13" s="19">
        <v>879</v>
      </c>
      <c r="F13" s="19">
        <v>2</v>
      </c>
      <c r="G13" s="20">
        <f>'2014.07'!B13-'2014.06'!B13</f>
        <v>5</v>
      </c>
    </row>
    <row r="14" spans="1:7" ht="36" customHeight="1">
      <c r="A14" s="37" t="s">
        <v>9</v>
      </c>
      <c r="B14" s="19">
        <f t="shared" si="0"/>
        <v>2865</v>
      </c>
      <c r="C14" s="19">
        <v>1664</v>
      </c>
      <c r="D14" s="19">
        <v>117</v>
      </c>
      <c r="E14" s="19">
        <v>1077</v>
      </c>
      <c r="F14" s="19">
        <v>7</v>
      </c>
      <c r="G14" s="20">
        <f>'2014.07'!B14-'2014.06'!B14</f>
        <v>5</v>
      </c>
    </row>
    <row r="15" spans="1:7" ht="36" customHeight="1">
      <c r="A15" s="37" t="s">
        <v>10</v>
      </c>
      <c r="B15" s="19">
        <f t="shared" si="0"/>
        <v>1336</v>
      </c>
      <c r="C15" s="19">
        <v>735</v>
      </c>
      <c r="D15" s="19">
        <v>63</v>
      </c>
      <c r="E15" s="19">
        <v>537</v>
      </c>
      <c r="F15" s="19">
        <v>1</v>
      </c>
      <c r="G15" s="20">
        <f>'2014.07'!B15-'2014.06'!B15</f>
        <v>1</v>
      </c>
    </row>
    <row r="16" spans="1:7" ht="36" customHeight="1">
      <c r="A16" s="37" t="s">
        <v>11</v>
      </c>
      <c r="B16" s="19">
        <f t="shared" si="0"/>
        <v>1360</v>
      </c>
      <c r="C16" s="19">
        <v>762</v>
      </c>
      <c r="D16" s="19">
        <v>62</v>
      </c>
      <c r="E16" s="19">
        <v>533</v>
      </c>
      <c r="F16" s="19">
        <v>3</v>
      </c>
      <c r="G16" s="20">
        <f>'2014.07'!B16-'2014.06'!B16</f>
        <v>-2</v>
      </c>
    </row>
    <row r="17" spans="1:7" ht="36" customHeight="1">
      <c r="A17" s="37" t="s">
        <v>12</v>
      </c>
      <c r="B17" s="19">
        <f t="shared" si="0"/>
        <v>2462</v>
      </c>
      <c r="C17" s="19">
        <v>1774</v>
      </c>
      <c r="D17" s="19">
        <v>146</v>
      </c>
      <c r="E17" s="19">
        <v>533</v>
      </c>
      <c r="F17" s="19">
        <v>9</v>
      </c>
      <c r="G17" s="20">
        <f>'2014.07'!B17-'2014.06'!B17</f>
        <v>-12</v>
      </c>
    </row>
    <row r="18" spans="1:7" ht="36" customHeight="1">
      <c r="A18" s="37" t="s">
        <v>13</v>
      </c>
      <c r="B18" s="19">
        <f t="shared" si="0"/>
        <v>3834</v>
      </c>
      <c r="C18" s="19">
        <v>2766</v>
      </c>
      <c r="D18" s="19">
        <v>312</v>
      </c>
      <c r="E18" s="19">
        <v>745</v>
      </c>
      <c r="F18" s="19">
        <v>11</v>
      </c>
      <c r="G18" s="20">
        <f>'2014.07'!B18-'2014.06'!B18</f>
        <v>28</v>
      </c>
    </row>
    <row r="19" spans="1:7" ht="36" customHeight="1">
      <c r="A19" s="37" t="s">
        <v>14</v>
      </c>
      <c r="B19" s="19">
        <f t="shared" si="0"/>
        <v>2782</v>
      </c>
      <c r="C19" s="19">
        <v>2050</v>
      </c>
      <c r="D19" s="19">
        <v>155</v>
      </c>
      <c r="E19" s="19">
        <v>567</v>
      </c>
      <c r="F19" s="19">
        <v>10</v>
      </c>
      <c r="G19" s="20">
        <f>'2014.07'!B19-'2014.06'!B19</f>
        <v>15</v>
      </c>
    </row>
    <row r="20" spans="1:7" ht="36" customHeight="1">
      <c r="A20" s="37" t="s">
        <v>15</v>
      </c>
      <c r="B20" s="19">
        <f t="shared" si="0"/>
        <v>4018</v>
      </c>
      <c r="C20" s="19">
        <v>3082</v>
      </c>
      <c r="D20" s="19">
        <v>200</v>
      </c>
      <c r="E20" s="19">
        <v>719</v>
      </c>
      <c r="F20" s="19">
        <v>17</v>
      </c>
      <c r="G20" s="20">
        <f>'2014.07'!B20-'2014.06'!B20</f>
        <v>-14</v>
      </c>
    </row>
    <row r="21" spans="1:7" ht="36" customHeight="1">
      <c r="A21" s="37" t="s">
        <v>16</v>
      </c>
      <c r="B21" s="19">
        <f>SUM(C21:F21)</f>
        <v>9122</v>
      </c>
      <c r="C21" s="19">
        <v>7252</v>
      </c>
      <c r="D21" s="19">
        <v>544</v>
      </c>
      <c r="E21" s="19">
        <v>1299</v>
      </c>
      <c r="F21" s="19">
        <v>27</v>
      </c>
      <c r="G21" s="20">
        <f>'2014.07'!B21-'2014.06'!B21</f>
        <v>26</v>
      </c>
    </row>
    <row r="22" spans="1:7" ht="36" customHeight="1">
      <c r="A22" s="4" t="s">
        <v>24</v>
      </c>
      <c r="B22" s="21">
        <f>SUM(C22:F22)</f>
        <v>5577</v>
      </c>
      <c r="C22" s="21">
        <v>4489</v>
      </c>
      <c r="D22" s="21">
        <v>240</v>
      </c>
      <c r="E22" s="21">
        <v>834</v>
      </c>
      <c r="F22" s="21">
        <v>14</v>
      </c>
      <c r="G22" s="20">
        <f>'2014.07'!B22-'2014.06'!B22</f>
        <v>28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8" t="s">
        <v>18</v>
      </c>
      <c r="B1" s="39"/>
      <c r="C1" s="39"/>
      <c r="D1" s="39"/>
      <c r="E1" s="39"/>
      <c r="F1" s="39"/>
      <c r="G1" s="39"/>
    </row>
    <row r="3" spans="1:7" ht="14.25">
      <c r="A3" s="40" t="s">
        <v>27</v>
      </c>
      <c r="B3" s="40"/>
      <c r="C3" s="40"/>
      <c r="D3" s="40"/>
      <c r="E3" s="40"/>
      <c r="F3" s="40"/>
      <c r="G3" s="40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15" t="s">
        <v>1</v>
      </c>
      <c r="B5" s="17">
        <f>SUBTOTAL(9,B7:B22)</f>
        <v>48748</v>
      </c>
      <c r="C5" s="17">
        <f>SUBTOTAL(9,C7:C22)</f>
        <v>33892</v>
      </c>
      <c r="D5" s="17">
        <f>SUBTOTAL(9,D7:D22)</f>
        <v>2752</v>
      </c>
      <c r="E5" s="17">
        <f>SUBTOTAL(9,E7:E22)</f>
        <v>11966</v>
      </c>
      <c r="F5" s="17">
        <f>SUBTOTAL(9,F7:F22)</f>
        <v>138</v>
      </c>
      <c r="G5" s="43">
        <f>SUM(G7:G22)</f>
        <v>10</v>
      </c>
    </row>
    <row r="6" spans="1:7" ht="25.5" customHeight="1">
      <c r="A6" s="15" t="s">
        <v>29</v>
      </c>
      <c r="B6" s="18">
        <f>'2013.01'!B5-'2013.02'!B5</f>
        <v>10</v>
      </c>
      <c r="C6" s="18">
        <f>'2013.01'!C5-'2013.02'!C5</f>
        <v>16</v>
      </c>
      <c r="D6" s="18">
        <f>'2013.01'!D5-'2013.02'!D5</f>
        <v>-5</v>
      </c>
      <c r="E6" s="18">
        <f>'2013.01'!E5-'2013.02'!E5</f>
        <v>-1</v>
      </c>
      <c r="F6" s="18">
        <f>'2013.01'!F5-'2013.02'!F5</f>
        <v>0</v>
      </c>
      <c r="G6" s="43"/>
    </row>
    <row r="7" spans="1:7" ht="36" customHeight="1">
      <c r="A7" s="13" t="s">
        <v>2</v>
      </c>
      <c r="B7" s="19">
        <f>SUM(C7:F7)</f>
        <v>3358</v>
      </c>
      <c r="C7" s="19">
        <v>2133</v>
      </c>
      <c r="D7" s="19">
        <v>170</v>
      </c>
      <c r="E7" s="19">
        <v>1046</v>
      </c>
      <c r="F7" s="19">
        <v>9</v>
      </c>
      <c r="G7" s="20">
        <f>'2013.01'!B7-'2013.02'!B7</f>
        <v>9</v>
      </c>
    </row>
    <row r="8" spans="1:7" ht="36" customHeight="1">
      <c r="A8" s="13" t="s">
        <v>3</v>
      </c>
      <c r="B8" s="19">
        <f t="shared" ref="B8:B20" si="0">SUM(C8:F8)</f>
        <v>1498</v>
      </c>
      <c r="C8" s="19">
        <v>880</v>
      </c>
      <c r="D8" s="19">
        <v>64</v>
      </c>
      <c r="E8" s="19">
        <v>543</v>
      </c>
      <c r="F8" s="19">
        <v>11</v>
      </c>
      <c r="G8" s="20">
        <f>'2013.01'!B8-'2013.02'!B8</f>
        <v>6</v>
      </c>
    </row>
    <row r="9" spans="1:7" ht="36" customHeight="1">
      <c r="A9" s="13" t="s">
        <v>4</v>
      </c>
      <c r="B9" s="19">
        <f t="shared" si="0"/>
        <v>1372</v>
      </c>
      <c r="C9" s="19">
        <v>740</v>
      </c>
      <c r="D9" s="19">
        <v>72</v>
      </c>
      <c r="E9" s="19">
        <v>558</v>
      </c>
      <c r="F9" s="19">
        <v>2</v>
      </c>
      <c r="G9" s="20">
        <f>'2013.01'!B9-'2013.02'!B9</f>
        <v>14</v>
      </c>
    </row>
    <row r="10" spans="1:7" ht="36" customHeight="1">
      <c r="A10" s="13" t="s">
        <v>5</v>
      </c>
      <c r="B10" s="19">
        <f t="shared" si="0"/>
        <v>2800</v>
      </c>
      <c r="C10" s="19">
        <v>1628</v>
      </c>
      <c r="D10" s="19">
        <v>165</v>
      </c>
      <c r="E10" s="19">
        <v>993</v>
      </c>
      <c r="F10" s="19">
        <v>14</v>
      </c>
      <c r="G10" s="20">
        <f>'2013.01'!B10-'2013.02'!B10</f>
        <v>6</v>
      </c>
    </row>
    <row r="11" spans="1:7" ht="36" customHeight="1">
      <c r="A11" s="13" t="s">
        <v>6</v>
      </c>
      <c r="B11" s="19">
        <f t="shared" si="0"/>
        <v>2301</v>
      </c>
      <c r="C11" s="19">
        <v>1607</v>
      </c>
      <c r="D11" s="19">
        <v>162</v>
      </c>
      <c r="E11" s="19">
        <v>526</v>
      </c>
      <c r="F11" s="19">
        <v>6</v>
      </c>
      <c r="G11" s="20">
        <f>'2013.01'!B11-'2013.02'!B11</f>
        <v>-12</v>
      </c>
    </row>
    <row r="12" spans="1:7" ht="36" customHeight="1">
      <c r="A12" s="13" t="s">
        <v>7</v>
      </c>
      <c r="B12" s="19">
        <f t="shared" si="0"/>
        <v>2685</v>
      </c>
      <c r="C12" s="19">
        <v>1773</v>
      </c>
      <c r="D12" s="19">
        <v>144</v>
      </c>
      <c r="E12" s="19">
        <v>758</v>
      </c>
      <c r="F12" s="19">
        <v>10</v>
      </c>
      <c r="G12" s="20">
        <f>'2013.01'!B12-'2013.02'!B12</f>
        <v>-18</v>
      </c>
    </row>
    <row r="13" spans="1:7" ht="36" customHeight="1">
      <c r="A13" s="13" t="s">
        <v>8</v>
      </c>
      <c r="B13" s="19">
        <f t="shared" si="0"/>
        <v>2252</v>
      </c>
      <c r="C13" s="19">
        <v>1321</v>
      </c>
      <c r="D13" s="19">
        <v>113</v>
      </c>
      <c r="E13" s="19">
        <v>817</v>
      </c>
      <c r="F13" s="19">
        <v>1</v>
      </c>
      <c r="G13" s="20">
        <f>'2013.01'!B13-'2013.02'!B13</f>
        <v>-7</v>
      </c>
    </row>
    <row r="14" spans="1:7" ht="36" customHeight="1">
      <c r="A14" s="13" t="s">
        <v>9</v>
      </c>
      <c r="B14" s="19">
        <f t="shared" si="0"/>
        <v>2742</v>
      </c>
      <c r="C14" s="19">
        <v>1546</v>
      </c>
      <c r="D14" s="19">
        <v>117</v>
      </c>
      <c r="E14" s="19">
        <v>1072</v>
      </c>
      <c r="F14" s="19">
        <v>7</v>
      </c>
      <c r="G14" s="20">
        <f>'2013.01'!B14-'2013.02'!B14</f>
        <v>-24</v>
      </c>
    </row>
    <row r="15" spans="1:7" ht="36" customHeight="1">
      <c r="A15" s="13" t="s">
        <v>10</v>
      </c>
      <c r="B15" s="19">
        <f t="shared" si="0"/>
        <v>1245</v>
      </c>
      <c r="C15" s="19">
        <v>691</v>
      </c>
      <c r="D15" s="19">
        <v>62</v>
      </c>
      <c r="E15" s="19">
        <v>491</v>
      </c>
      <c r="F15" s="19">
        <v>1</v>
      </c>
      <c r="G15" s="20">
        <f>'2013.01'!B15-'2013.02'!B15</f>
        <v>17</v>
      </c>
    </row>
    <row r="16" spans="1:7" ht="36" customHeight="1">
      <c r="A16" s="13" t="s">
        <v>11</v>
      </c>
      <c r="B16" s="19">
        <f t="shared" si="0"/>
        <v>1355</v>
      </c>
      <c r="C16" s="19">
        <v>741</v>
      </c>
      <c r="D16" s="19">
        <v>69</v>
      </c>
      <c r="E16" s="19">
        <v>543</v>
      </c>
      <c r="F16" s="19">
        <v>2</v>
      </c>
      <c r="G16" s="20">
        <f>'2013.01'!B16-'2013.02'!B16</f>
        <v>2</v>
      </c>
    </row>
    <row r="17" spans="1:7" ht="36" customHeight="1">
      <c r="A17" s="13" t="s">
        <v>12</v>
      </c>
      <c r="B17" s="19">
        <f t="shared" si="0"/>
        <v>2482</v>
      </c>
      <c r="C17" s="19">
        <v>1810</v>
      </c>
      <c r="D17" s="19">
        <v>171</v>
      </c>
      <c r="E17" s="19">
        <v>494</v>
      </c>
      <c r="F17" s="19">
        <v>7</v>
      </c>
      <c r="G17" s="20">
        <f>'2013.01'!B17-'2013.02'!B17</f>
        <v>-7</v>
      </c>
    </row>
    <row r="18" spans="1:7" ht="36" customHeight="1">
      <c r="A18" s="13" t="s">
        <v>13</v>
      </c>
      <c r="B18" s="19">
        <f t="shared" si="0"/>
        <v>3846</v>
      </c>
      <c r="C18" s="19">
        <v>2765</v>
      </c>
      <c r="D18" s="19">
        <v>308</v>
      </c>
      <c r="E18" s="19">
        <v>763</v>
      </c>
      <c r="F18" s="19">
        <v>10</v>
      </c>
      <c r="G18" s="20">
        <f>'2013.01'!B18-'2013.02'!B18</f>
        <v>8</v>
      </c>
    </row>
    <row r="19" spans="1:7" ht="36" customHeight="1">
      <c r="A19" s="13" t="s">
        <v>14</v>
      </c>
      <c r="B19" s="19">
        <f t="shared" si="0"/>
        <v>2649</v>
      </c>
      <c r="C19" s="19">
        <v>1925</v>
      </c>
      <c r="D19" s="19">
        <v>149</v>
      </c>
      <c r="E19" s="19">
        <v>563</v>
      </c>
      <c r="F19" s="19">
        <v>12</v>
      </c>
      <c r="G19" s="20">
        <f>'2013.01'!B19-'2013.02'!B19</f>
        <v>-5</v>
      </c>
    </row>
    <row r="20" spans="1:7" ht="36" customHeight="1">
      <c r="A20" s="13" t="s">
        <v>15</v>
      </c>
      <c r="B20" s="19">
        <f t="shared" si="0"/>
        <v>4052</v>
      </c>
      <c r="C20" s="19">
        <v>3102</v>
      </c>
      <c r="D20" s="19">
        <v>220</v>
      </c>
      <c r="E20" s="19">
        <v>719</v>
      </c>
      <c r="F20" s="19">
        <v>11</v>
      </c>
      <c r="G20" s="20">
        <f>'2013.01'!B20-'2013.02'!B20</f>
        <v>-16</v>
      </c>
    </row>
    <row r="21" spans="1:7" ht="36" customHeight="1">
      <c r="A21" s="13" t="s">
        <v>16</v>
      </c>
      <c r="B21" s="19">
        <f>SUM(C21:F21)</f>
        <v>8772</v>
      </c>
      <c r="C21" s="19">
        <v>6955</v>
      </c>
      <c r="D21" s="19">
        <v>527</v>
      </c>
      <c r="E21" s="19">
        <v>1269</v>
      </c>
      <c r="F21" s="19">
        <v>21</v>
      </c>
      <c r="G21" s="20">
        <f>'2013.01'!B21-'2013.02'!B21</f>
        <v>32</v>
      </c>
    </row>
    <row r="22" spans="1:7" ht="36" customHeight="1">
      <c r="A22" s="4" t="s">
        <v>24</v>
      </c>
      <c r="B22" s="21">
        <f>SUM(C22:F22)</f>
        <v>5339</v>
      </c>
      <c r="C22" s="21">
        <v>4275</v>
      </c>
      <c r="D22" s="21">
        <v>239</v>
      </c>
      <c r="E22" s="21">
        <v>811</v>
      </c>
      <c r="F22" s="21">
        <v>14</v>
      </c>
      <c r="G22" s="20">
        <f>'2013.01'!B22-'2013.02'!B22</f>
        <v>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G22"/>
  <sheetViews>
    <sheetView topLeftCell="A10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8" t="s">
        <v>18</v>
      </c>
      <c r="B1" s="39"/>
      <c r="C1" s="39"/>
      <c r="D1" s="39"/>
      <c r="E1" s="39"/>
      <c r="F1" s="39"/>
      <c r="G1" s="39"/>
    </row>
    <row r="3" spans="1:7" ht="14.25">
      <c r="A3" s="40" t="s">
        <v>30</v>
      </c>
      <c r="B3" s="40"/>
      <c r="C3" s="40"/>
      <c r="D3" s="40"/>
      <c r="E3" s="40"/>
      <c r="F3" s="40"/>
      <c r="G3" s="40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16" t="s">
        <v>1</v>
      </c>
      <c r="B5" s="17">
        <f>SUBTOTAL(9,B7:B22)</f>
        <v>48873</v>
      </c>
      <c r="C5" s="17">
        <f>SUBTOTAL(9,C7:C22)</f>
        <v>33998</v>
      </c>
      <c r="D5" s="17">
        <f>SUBTOTAL(9,D7:D22)</f>
        <v>2758</v>
      </c>
      <c r="E5" s="17">
        <f>SUBTOTAL(9,E7:E22)</f>
        <v>11982</v>
      </c>
      <c r="F5" s="17">
        <f>SUBTOTAL(9,F7:F22)</f>
        <v>135</v>
      </c>
      <c r="G5" s="43">
        <f>SUM(G7:G22)</f>
        <v>-125</v>
      </c>
    </row>
    <row r="6" spans="1:7" ht="25.5" customHeight="1">
      <c r="A6" s="16" t="s">
        <v>28</v>
      </c>
      <c r="B6" s="18">
        <f>'2013.02'!B5-'2013.03'!B5</f>
        <v>-125</v>
      </c>
      <c r="C6" s="18">
        <f>'2013.02'!C5-'2013.03'!C5</f>
        <v>-106</v>
      </c>
      <c r="D6" s="18">
        <f>'2013.02'!D5-'2013.03'!D5</f>
        <v>-6</v>
      </c>
      <c r="E6" s="18">
        <f>'2013.02'!E5-'2013.03'!E5</f>
        <v>-16</v>
      </c>
      <c r="F6" s="18">
        <f>'2013.02'!F5-'2013.03'!F5</f>
        <v>3</v>
      </c>
      <c r="G6" s="43"/>
    </row>
    <row r="7" spans="1:7" ht="36" customHeight="1">
      <c r="A7" s="16" t="s">
        <v>2</v>
      </c>
      <c r="B7" s="19">
        <f>SUM(C7:F7)</f>
        <v>3364</v>
      </c>
      <c r="C7" s="19">
        <v>2141</v>
      </c>
      <c r="D7" s="19">
        <v>172</v>
      </c>
      <c r="E7" s="19">
        <v>1042</v>
      </c>
      <c r="F7" s="19">
        <v>9</v>
      </c>
      <c r="G7" s="20">
        <f>'2013.02'!B7-'2013.03'!B7</f>
        <v>-6</v>
      </c>
    </row>
    <row r="8" spans="1:7" ht="36" customHeight="1">
      <c r="A8" s="16" t="s">
        <v>3</v>
      </c>
      <c r="B8" s="19">
        <f t="shared" ref="B8:B20" si="0">SUM(C8:F8)</f>
        <v>1492</v>
      </c>
      <c r="C8" s="19">
        <v>877</v>
      </c>
      <c r="D8" s="19">
        <v>64</v>
      </c>
      <c r="E8" s="19">
        <v>540</v>
      </c>
      <c r="F8" s="19">
        <v>11</v>
      </c>
      <c r="G8" s="20">
        <f>'2013.02'!B8-'2013.03'!B8</f>
        <v>6</v>
      </c>
    </row>
    <row r="9" spans="1:7" ht="36" customHeight="1">
      <c r="A9" s="16" t="s">
        <v>4</v>
      </c>
      <c r="B9" s="19">
        <f t="shared" si="0"/>
        <v>1370</v>
      </c>
      <c r="C9" s="19">
        <v>740</v>
      </c>
      <c r="D9" s="19">
        <v>70</v>
      </c>
      <c r="E9" s="19">
        <v>558</v>
      </c>
      <c r="F9" s="19">
        <v>2</v>
      </c>
      <c r="G9" s="20">
        <f>'2013.02'!B9-'2013.03'!B9</f>
        <v>2</v>
      </c>
    </row>
    <row r="10" spans="1:7" ht="36" customHeight="1">
      <c r="A10" s="16" t="s">
        <v>5</v>
      </c>
      <c r="B10" s="19">
        <f t="shared" si="0"/>
        <v>2815</v>
      </c>
      <c r="C10" s="19">
        <v>1639</v>
      </c>
      <c r="D10" s="19">
        <v>165</v>
      </c>
      <c r="E10" s="19">
        <v>999</v>
      </c>
      <c r="F10" s="19">
        <v>12</v>
      </c>
      <c r="G10" s="20">
        <f>'2013.02'!B10-'2013.03'!B10</f>
        <v>-15</v>
      </c>
    </row>
    <row r="11" spans="1:7" ht="36" customHeight="1">
      <c r="A11" s="16" t="s">
        <v>6</v>
      </c>
      <c r="B11" s="19">
        <f t="shared" si="0"/>
        <v>2307</v>
      </c>
      <c r="C11" s="19">
        <v>1608</v>
      </c>
      <c r="D11" s="19">
        <v>161</v>
      </c>
      <c r="E11" s="19">
        <v>532</v>
      </c>
      <c r="F11" s="19">
        <v>6</v>
      </c>
      <c r="G11" s="20">
        <f>'2013.02'!B11-'2013.03'!B11</f>
        <v>-6</v>
      </c>
    </row>
    <row r="12" spans="1:7" ht="36" customHeight="1">
      <c r="A12" s="16" t="s">
        <v>7</v>
      </c>
      <c r="B12" s="19">
        <f t="shared" si="0"/>
        <v>2688</v>
      </c>
      <c r="C12" s="19">
        <v>1777</v>
      </c>
      <c r="D12" s="19">
        <v>143</v>
      </c>
      <c r="E12" s="19">
        <v>758</v>
      </c>
      <c r="F12" s="19">
        <v>10</v>
      </c>
      <c r="G12" s="20">
        <f>'2013.02'!B12-'2013.03'!B12</f>
        <v>-3</v>
      </c>
    </row>
    <row r="13" spans="1:7" ht="36" customHeight="1">
      <c r="A13" s="16" t="s">
        <v>8</v>
      </c>
      <c r="B13" s="19">
        <f t="shared" si="0"/>
        <v>2256</v>
      </c>
      <c r="C13" s="19">
        <v>1318</v>
      </c>
      <c r="D13" s="19">
        <v>113</v>
      </c>
      <c r="E13" s="19">
        <v>824</v>
      </c>
      <c r="F13" s="19">
        <v>1</v>
      </c>
      <c r="G13" s="20">
        <f>'2013.02'!B13-'2013.03'!B13</f>
        <v>-4</v>
      </c>
    </row>
    <row r="14" spans="1:7" ht="36" customHeight="1">
      <c r="A14" s="16" t="s">
        <v>9</v>
      </c>
      <c r="B14" s="19">
        <f t="shared" si="0"/>
        <v>2756</v>
      </c>
      <c r="C14" s="19">
        <v>1548</v>
      </c>
      <c r="D14" s="19">
        <v>121</v>
      </c>
      <c r="E14" s="19">
        <v>1080</v>
      </c>
      <c r="F14" s="19">
        <v>7</v>
      </c>
      <c r="G14" s="20">
        <f>'2013.02'!B14-'2013.03'!B14</f>
        <v>-14</v>
      </c>
    </row>
    <row r="15" spans="1:7" ht="36" customHeight="1">
      <c r="A15" s="16" t="s">
        <v>10</v>
      </c>
      <c r="B15" s="19">
        <f t="shared" si="0"/>
        <v>1246</v>
      </c>
      <c r="C15" s="19">
        <v>687</v>
      </c>
      <c r="D15" s="19">
        <v>62</v>
      </c>
      <c r="E15" s="19">
        <v>496</v>
      </c>
      <c r="F15" s="19">
        <v>1</v>
      </c>
      <c r="G15" s="20">
        <f>'2013.02'!B15-'2013.03'!B15</f>
        <v>-1</v>
      </c>
    </row>
    <row r="16" spans="1:7" ht="36" customHeight="1">
      <c r="A16" s="16" t="s">
        <v>11</v>
      </c>
      <c r="B16" s="19">
        <f t="shared" si="0"/>
        <v>1354</v>
      </c>
      <c r="C16" s="19">
        <v>745</v>
      </c>
      <c r="D16" s="19">
        <v>69</v>
      </c>
      <c r="E16" s="19">
        <v>538</v>
      </c>
      <c r="F16" s="19">
        <v>2</v>
      </c>
      <c r="G16" s="20">
        <f>'2013.02'!B16-'2013.03'!B16</f>
        <v>1</v>
      </c>
    </row>
    <row r="17" spans="1:7" ht="36" customHeight="1">
      <c r="A17" s="16" t="s">
        <v>12</v>
      </c>
      <c r="B17" s="19">
        <f t="shared" si="0"/>
        <v>2499</v>
      </c>
      <c r="C17" s="19">
        <v>1817</v>
      </c>
      <c r="D17" s="19">
        <v>170</v>
      </c>
      <c r="E17" s="19">
        <v>505</v>
      </c>
      <c r="F17" s="19">
        <v>7</v>
      </c>
      <c r="G17" s="20">
        <f>'2013.02'!B17-'2013.03'!B17</f>
        <v>-17</v>
      </c>
    </row>
    <row r="18" spans="1:7" ht="36" customHeight="1">
      <c r="A18" s="16" t="s">
        <v>13</v>
      </c>
      <c r="B18" s="19">
        <f t="shared" si="0"/>
        <v>3846</v>
      </c>
      <c r="C18" s="19">
        <v>2768</v>
      </c>
      <c r="D18" s="19">
        <v>313</v>
      </c>
      <c r="E18" s="19">
        <v>755</v>
      </c>
      <c r="F18" s="19">
        <v>10</v>
      </c>
      <c r="G18" s="20">
        <f>'2013.02'!B18-'2013.03'!B18</f>
        <v>0</v>
      </c>
    </row>
    <row r="19" spans="1:7" ht="36" customHeight="1">
      <c r="A19" s="16" t="s">
        <v>14</v>
      </c>
      <c r="B19" s="19">
        <f t="shared" si="0"/>
        <v>2664</v>
      </c>
      <c r="C19" s="19">
        <v>1948</v>
      </c>
      <c r="D19" s="19">
        <v>152</v>
      </c>
      <c r="E19" s="19">
        <v>552</v>
      </c>
      <c r="F19" s="19">
        <v>12</v>
      </c>
      <c r="G19" s="20">
        <f>'2013.02'!B19-'2013.03'!B19</f>
        <v>-15</v>
      </c>
    </row>
    <row r="20" spans="1:7" ht="36" customHeight="1">
      <c r="A20" s="16" t="s">
        <v>15</v>
      </c>
      <c r="B20" s="19">
        <f t="shared" si="0"/>
        <v>4078</v>
      </c>
      <c r="C20" s="19">
        <v>3127</v>
      </c>
      <c r="D20" s="19">
        <v>222</v>
      </c>
      <c r="E20" s="19">
        <v>718</v>
      </c>
      <c r="F20" s="19">
        <v>11</v>
      </c>
      <c r="G20" s="20">
        <f>'2013.02'!B20-'2013.03'!B20</f>
        <v>-26</v>
      </c>
    </row>
    <row r="21" spans="1:7" ht="36" customHeight="1">
      <c r="A21" s="16" t="s">
        <v>16</v>
      </c>
      <c r="B21" s="19">
        <f>SUM(C21:F21)</f>
        <v>8781</v>
      </c>
      <c r="C21" s="19">
        <v>6968</v>
      </c>
      <c r="D21" s="19">
        <v>525</v>
      </c>
      <c r="E21" s="19">
        <v>1268</v>
      </c>
      <c r="F21" s="19">
        <v>20</v>
      </c>
      <c r="G21" s="20">
        <f>'2013.02'!B21-'2013.03'!B21</f>
        <v>-9</v>
      </c>
    </row>
    <row r="22" spans="1:7" ht="36" customHeight="1">
      <c r="A22" s="4" t="s">
        <v>24</v>
      </c>
      <c r="B22" s="21">
        <f>SUM(C22:F22)</f>
        <v>5357</v>
      </c>
      <c r="C22" s="21">
        <v>4290</v>
      </c>
      <c r="D22" s="21">
        <v>236</v>
      </c>
      <c r="E22" s="21">
        <v>817</v>
      </c>
      <c r="F22" s="21">
        <v>14</v>
      </c>
      <c r="G22" s="20">
        <f>'2013.02'!B22-'2013.03'!B22</f>
        <v>-18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8" t="s">
        <v>18</v>
      </c>
      <c r="B1" s="39"/>
      <c r="C1" s="39"/>
      <c r="D1" s="39"/>
      <c r="E1" s="39"/>
      <c r="F1" s="39"/>
      <c r="G1" s="39"/>
    </row>
    <row r="3" spans="1:7" ht="14.25">
      <c r="A3" s="40" t="s">
        <v>31</v>
      </c>
      <c r="B3" s="40"/>
      <c r="C3" s="40"/>
      <c r="D3" s="40"/>
      <c r="E3" s="40"/>
      <c r="F3" s="40"/>
      <c r="G3" s="40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2" t="s">
        <v>1</v>
      </c>
      <c r="B5" s="17">
        <f>SUBTOTAL(9,B7:B22)</f>
        <v>49084</v>
      </c>
      <c r="C5" s="17">
        <f>SUBTOTAL(9,C7:C22)</f>
        <v>34133</v>
      </c>
      <c r="D5" s="17">
        <f>SUBTOTAL(9,D7:D22)</f>
        <v>2771</v>
      </c>
      <c r="E5" s="17">
        <f>SUBTOTAL(9,E7:E22)</f>
        <v>12042</v>
      </c>
      <c r="F5" s="17">
        <f>SUBTOTAL(9,F7:F22)</f>
        <v>138</v>
      </c>
      <c r="G5" s="43">
        <f>SUM(G7:G22)</f>
        <v>-211</v>
      </c>
    </row>
    <row r="6" spans="1:7" ht="25.5" customHeight="1">
      <c r="A6" s="22" t="s">
        <v>28</v>
      </c>
      <c r="B6" s="18">
        <f>'2013.03'!B5-'2013.04'!B5</f>
        <v>-211</v>
      </c>
      <c r="C6" s="18">
        <f>'2013.03'!C5-'2013.04'!C5</f>
        <v>-135</v>
      </c>
      <c r="D6" s="18">
        <f>'2013.03'!D5-'2013.04'!D5</f>
        <v>-13</v>
      </c>
      <c r="E6" s="18">
        <f>'2013.03'!E5-'2013.04'!E5</f>
        <v>-60</v>
      </c>
      <c r="F6" s="18">
        <f>'2013.03'!F5-'2013.04'!F5</f>
        <v>-3</v>
      </c>
      <c r="G6" s="43"/>
    </row>
    <row r="7" spans="1:7" ht="36" customHeight="1">
      <c r="A7" s="22" t="s">
        <v>2</v>
      </c>
      <c r="B7" s="19">
        <f>SUM(C7:F7)</f>
        <v>3355</v>
      </c>
      <c r="C7" s="19">
        <v>2134</v>
      </c>
      <c r="D7" s="19">
        <v>168</v>
      </c>
      <c r="E7" s="19">
        <v>1043</v>
      </c>
      <c r="F7" s="19">
        <v>10</v>
      </c>
      <c r="G7" s="20">
        <f>'2013.03'!B7-'2013.04'!B7</f>
        <v>9</v>
      </c>
    </row>
    <row r="8" spans="1:7" ht="36" customHeight="1">
      <c r="A8" s="22" t="s">
        <v>3</v>
      </c>
      <c r="B8" s="19">
        <f t="shared" ref="B8:B20" si="0">SUM(C8:F8)</f>
        <v>1505</v>
      </c>
      <c r="C8" s="19">
        <v>881</v>
      </c>
      <c r="D8" s="19">
        <v>67</v>
      </c>
      <c r="E8" s="19">
        <v>546</v>
      </c>
      <c r="F8" s="19">
        <v>11</v>
      </c>
      <c r="G8" s="20">
        <f>'2013.03'!B8-'2013.04'!B8</f>
        <v>-13</v>
      </c>
    </row>
    <row r="9" spans="1:7" ht="36" customHeight="1">
      <c r="A9" s="22" t="s">
        <v>4</v>
      </c>
      <c r="B9" s="19">
        <f t="shared" si="0"/>
        <v>1386</v>
      </c>
      <c r="C9" s="19">
        <v>752</v>
      </c>
      <c r="D9" s="19">
        <v>70</v>
      </c>
      <c r="E9" s="19">
        <v>562</v>
      </c>
      <c r="F9" s="19">
        <v>2</v>
      </c>
      <c r="G9" s="20">
        <f>'2013.03'!B9-'2013.04'!B9</f>
        <v>-16</v>
      </c>
    </row>
    <row r="10" spans="1:7" ht="36" customHeight="1">
      <c r="A10" s="22" t="s">
        <v>5</v>
      </c>
      <c r="B10" s="19">
        <f t="shared" si="0"/>
        <v>2815</v>
      </c>
      <c r="C10" s="19">
        <v>1649</v>
      </c>
      <c r="D10" s="19">
        <v>162</v>
      </c>
      <c r="E10" s="19">
        <v>992</v>
      </c>
      <c r="F10" s="19">
        <v>12</v>
      </c>
      <c r="G10" s="20">
        <f>'2013.03'!B10-'2013.04'!B10</f>
        <v>0</v>
      </c>
    </row>
    <row r="11" spans="1:7" ht="36" customHeight="1">
      <c r="A11" s="22" t="s">
        <v>6</v>
      </c>
      <c r="B11" s="19">
        <f t="shared" si="0"/>
        <v>2329</v>
      </c>
      <c r="C11" s="19">
        <v>1618</v>
      </c>
      <c r="D11" s="19">
        <v>161</v>
      </c>
      <c r="E11" s="19">
        <v>544</v>
      </c>
      <c r="F11" s="19">
        <v>6</v>
      </c>
      <c r="G11" s="20">
        <f>'2013.03'!B11-'2013.04'!B11</f>
        <v>-22</v>
      </c>
    </row>
    <row r="12" spans="1:7" ht="36" customHeight="1">
      <c r="A12" s="22" t="s">
        <v>7</v>
      </c>
      <c r="B12" s="19">
        <f t="shared" si="0"/>
        <v>2701</v>
      </c>
      <c r="C12" s="19">
        <v>1785</v>
      </c>
      <c r="D12" s="19">
        <v>147</v>
      </c>
      <c r="E12" s="19">
        <v>759</v>
      </c>
      <c r="F12" s="19">
        <v>10</v>
      </c>
      <c r="G12" s="20">
        <f>'2013.03'!B12-'2013.04'!B12</f>
        <v>-13</v>
      </c>
    </row>
    <row r="13" spans="1:7" ht="36" customHeight="1">
      <c r="A13" s="22" t="s">
        <v>8</v>
      </c>
      <c r="B13" s="19">
        <f t="shared" si="0"/>
        <v>2273</v>
      </c>
      <c r="C13" s="19">
        <v>1336</v>
      </c>
      <c r="D13" s="19">
        <v>110</v>
      </c>
      <c r="E13" s="19">
        <v>826</v>
      </c>
      <c r="F13" s="19">
        <v>1</v>
      </c>
      <c r="G13" s="20">
        <f>'2013.03'!B13-'2013.04'!B13</f>
        <v>-17</v>
      </c>
    </row>
    <row r="14" spans="1:7" ht="36" customHeight="1">
      <c r="A14" s="22" t="s">
        <v>9</v>
      </c>
      <c r="B14" s="19">
        <f t="shared" si="0"/>
        <v>2756</v>
      </c>
      <c r="C14" s="19">
        <v>1555</v>
      </c>
      <c r="D14" s="19">
        <v>119</v>
      </c>
      <c r="E14" s="19">
        <v>1075</v>
      </c>
      <c r="F14" s="19">
        <v>7</v>
      </c>
      <c r="G14" s="20">
        <f>'2013.03'!B14-'2013.04'!B14</f>
        <v>0</v>
      </c>
    </row>
    <row r="15" spans="1:7" ht="36" customHeight="1">
      <c r="A15" s="22" t="s">
        <v>10</v>
      </c>
      <c r="B15" s="19">
        <f t="shared" si="0"/>
        <v>1259</v>
      </c>
      <c r="C15" s="19">
        <v>689</v>
      </c>
      <c r="D15" s="19">
        <v>63</v>
      </c>
      <c r="E15" s="19">
        <v>506</v>
      </c>
      <c r="F15" s="19">
        <v>1</v>
      </c>
      <c r="G15" s="20">
        <f>'2013.03'!B15-'2013.04'!B15</f>
        <v>-13</v>
      </c>
    </row>
    <row r="16" spans="1:7" ht="36" customHeight="1">
      <c r="A16" s="22" t="s">
        <v>11</v>
      </c>
      <c r="B16" s="19">
        <f t="shared" si="0"/>
        <v>1358</v>
      </c>
      <c r="C16" s="19">
        <v>748</v>
      </c>
      <c r="D16" s="19">
        <v>68</v>
      </c>
      <c r="E16" s="19">
        <v>539</v>
      </c>
      <c r="F16" s="19">
        <v>3</v>
      </c>
      <c r="G16" s="20">
        <f>'2013.03'!B16-'2013.04'!B16</f>
        <v>-4</v>
      </c>
    </row>
    <row r="17" spans="1:7" ht="36" customHeight="1">
      <c r="A17" s="22" t="s">
        <v>12</v>
      </c>
      <c r="B17" s="19">
        <f t="shared" si="0"/>
        <v>2534</v>
      </c>
      <c r="C17" s="19">
        <v>1846</v>
      </c>
      <c r="D17" s="19">
        <v>171</v>
      </c>
      <c r="E17" s="19">
        <v>510</v>
      </c>
      <c r="F17" s="19">
        <v>7</v>
      </c>
      <c r="G17" s="20">
        <f>'2013.03'!B17-'2013.04'!B17</f>
        <v>-35</v>
      </c>
    </row>
    <row r="18" spans="1:7" ht="36" customHeight="1">
      <c r="A18" s="22" t="s">
        <v>13</v>
      </c>
      <c r="B18" s="19">
        <f t="shared" si="0"/>
        <v>3854</v>
      </c>
      <c r="C18" s="19">
        <v>2760</v>
      </c>
      <c r="D18" s="19">
        <v>324</v>
      </c>
      <c r="E18" s="19">
        <v>760</v>
      </c>
      <c r="F18" s="19">
        <v>10</v>
      </c>
      <c r="G18" s="20">
        <f>'2013.03'!B18-'2013.04'!B18</f>
        <v>-8</v>
      </c>
    </row>
    <row r="19" spans="1:7" ht="36" customHeight="1">
      <c r="A19" s="22" t="s">
        <v>14</v>
      </c>
      <c r="B19" s="19">
        <f t="shared" si="0"/>
        <v>2669</v>
      </c>
      <c r="C19" s="19">
        <v>1951</v>
      </c>
      <c r="D19" s="19">
        <v>150</v>
      </c>
      <c r="E19" s="19">
        <v>556</v>
      </c>
      <c r="F19" s="19">
        <v>12</v>
      </c>
      <c r="G19" s="20">
        <f>'2013.03'!B19-'2013.04'!B19</f>
        <v>-5</v>
      </c>
    </row>
    <row r="20" spans="1:7" ht="36" customHeight="1">
      <c r="A20" s="22" t="s">
        <v>15</v>
      </c>
      <c r="B20" s="19">
        <f t="shared" si="0"/>
        <v>4107</v>
      </c>
      <c r="C20" s="19">
        <v>3152</v>
      </c>
      <c r="D20" s="19">
        <v>224</v>
      </c>
      <c r="E20" s="19">
        <v>720</v>
      </c>
      <c r="F20" s="19">
        <v>11</v>
      </c>
      <c r="G20" s="20">
        <f>'2013.03'!B20-'2013.04'!B20</f>
        <v>-29</v>
      </c>
    </row>
    <row r="21" spans="1:7" ht="36" customHeight="1">
      <c r="A21" s="22" t="s">
        <v>16</v>
      </c>
      <c r="B21" s="19">
        <f>SUM(C21:F21)</f>
        <v>8767</v>
      </c>
      <c r="C21" s="19">
        <v>6955</v>
      </c>
      <c r="D21" s="19">
        <v>534</v>
      </c>
      <c r="E21" s="19">
        <v>1257</v>
      </c>
      <c r="F21" s="19">
        <v>21</v>
      </c>
      <c r="G21" s="20">
        <f>'2013.03'!B21-'2013.04'!B21</f>
        <v>14</v>
      </c>
    </row>
    <row r="22" spans="1:7" ht="36" customHeight="1">
      <c r="A22" s="4" t="s">
        <v>24</v>
      </c>
      <c r="B22" s="21">
        <f>SUM(C22:F22)</f>
        <v>5416</v>
      </c>
      <c r="C22" s="21">
        <v>4322</v>
      </c>
      <c r="D22" s="21">
        <v>233</v>
      </c>
      <c r="E22" s="21">
        <v>847</v>
      </c>
      <c r="F22" s="21">
        <v>14</v>
      </c>
      <c r="G22" s="20">
        <f>'2013.03'!B22-'2013.04'!B22</f>
        <v>-59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8" t="s">
        <v>18</v>
      </c>
      <c r="B1" s="39"/>
      <c r="C1" s="39"/>
      <c r="D1" s="39"/>
      <c r="E1" s="39"/>
      <c r="F1" s="39"/>
      <c r="G1" s="39"/>
    </row>
    <row r="3" spans="1:7" ht="14.25">
      <c r="A3" s="40" t="s">
        <v>32</v>
      </c>
      <c r="B3" s="40"/>
      <c r="C3" s="40"/>
      <c r="D3" s="40"/>
      <c r="E3" s="40"/>
      <c r="F3" s="40"/>
      <c r="G3" s="40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3" t="s">
        <v>1</v>
      </c>
      <c r="B5" s="17">
        <f>SUBTOTAL(9,B7:B22)</f>
        <v>49138</v>
      </c>
      <c r="C5" s="17">
        <f>SUBTOTAL(9,C7:C22)</f>
        <v>34190</v>
      </c>
      <c r="D5" s="17">
        <f>SUBTOTAL(9,D7:D22)</f>
        <v>2778</v>
      </c>
      <c r="E5" s="17">
        <f>SUBTOTAL(9,E7:E22)</f>
        <v>12033</v>
      </c>
      <c r="F5" s="17">
        <f>SUBTOTAL(9,F7:F22)</f>
        <v>137</v>
      </c>
      <c r="G5" s="43">
        <f>SUM(G7:G22)</f>
        <v>54</v>
      </c>
    </row>
    <row r="6" spans="1:7" ht="25.5" customHeight="1">
      <c r="A6" s="23" t="s">
        <v>28</v>
      </c>
      <c r="B6" s="18">
        <f>'2013.05'!B5-'2013.04'!B5</f>
        <v>54</v>
      </c>
      <c r="C6" s="18">
        <f>'2013.05'!C5-'2013.04'!C5</f>
        <v>57</v>
      </c>
      <c r="D6" s="18">
        <f>'2013.05'!D5-'2013.04'!D5</f>
        <v>7</v>
      </c>
      <c r="E6" s="18">
        <f>'2013.05'!E5-'2013.04'!E5</f>
        <v>-9</v>
      </c>
      <c r="F6" s="18">
        <f>'2013.05'!F5-'2013.04'!F5</f>
        <v>-1</v>
      </c>
      <c r="G6" s="43"/>
    </row>
    <row r="7" spans="1:7" ht="36" customHeight="1">
      <c r="A7" s="23" t="s">
        <v>2</v>
      </c>
      <c r="B7" s="19">
        <f>SUM(C7:F7)</f>
        <v>3377</v>
      </c>
      <c r="C7" s="19">
        <v>2152</v>
      </c>
      <c r="D7" s="19">
        <v>170</v>
      </c>
      <c r="E7" s="19">
        <v>1045</v>
      </c>
      <c r="F7" s="19">
        <v>10</v>
      </c>
      <c r="G7" s="20">
        <f>'2013.05'!B7-'2013.04'!B7</f>
        <v>22</v>
      </c>
    </row>
    <row r="8" spans="1:7" ht="36" customHeight="1">
      <c r="A8" s="23" t="s">
        <v>3</v>
      </c>
      <c r="B8" s="19">
        <f t="shared" ref="B8:B20" si="0">SUM(C8:F8)</f>
        <v>1494</v>
      </c>
      <c r="C8" s="19">
        <v>880</v>
      </c>
      <c r="D8" s="19">
        <v>66</v>
      </c>
      <c r="E8" s="19">
        <v>537</v>
      </c>
      <c r="F8" s="19">
        <v>11</v>
      </c>
      <c r="G8" s="20">
        <f>'2013.05'!B8-'2013.04'!B8</f>
        <v>-11</v>
      </c>
    </row>
    <row r="9" spans="1:7" ht="36" customHeight="1">
      <c r="A9" s="23" t="s">
        <v>4</v>
      </c>
      <c r="B9" s="19">
        <f t="shared" si="0"/>
        <v>1390</v>
      </c>
      <c r="C9" s="19">
        <v>755</v>
      </c>
      <c r="D9" s="19">
        <v>70</v>
      </c>
      <c r="E9" s="19">
        <v>563</v>
      </c>
      <c r="F9" s="19">
        <v>2</v>
      </c>
      <c r="G9" s="20">
        <f>'2013.05'!B9-'2013.04'!B9</f>
        <v>4</v>
      </c>
    </row>
    <row r="10" spans="1:7" ht="36" customHeight="1">
      <c r="A10" s="23" t="s">
        <v>5</v>
      </c>
      <c r="B10" s="19">
        <f t="shared" si="0"/>
        <v>2809</v>
      </c>
      <c r="C10" s="19">
        <v>1640</v>
      </c>
      <c r="D10" s="19">
        <v>162</v>
      </c>
      <c r="E10" s="19">
        <v>995</v>
      </c>
      <c r="F10" s="19">
        <v>12</v>
      </c>
      <c r="G10" s="20">
        <f>'2013.05'!B10-'2013.04'!B10</f>
        <v>-6</v>
      </c>
    </row>
    <row r="11" spans="1:7" ht="36" customHeight="1">
      <c r="A11" s="23" t="s">
        <v>6</v>
      </c>
      <c r="B11" s="19">
        <f t="shared" si="0"/>
        <v>2332</v>
      </c>
      <c r="C11" s="19">
        <v>1620</v>
      </c>
      <c r="D11" s="19">
        <v>166</v>
      </c>
      <c r="E11" s="19">
        <v>540</v>
      </c>
      <c r="F11" s="19">
        <v>6</v>
      </c>
      <c r="G11" s="20">
        <f>'2013.05'!B11-'2013.04'!B11</f>
        <v>3</v>
      </c>
    </row>
    <row r="12" spans="1:7" ht="36" customHeight="1">
      <c r="A12" s="23" t="s">
        <v>7</v>
      </c>
      <c r="B12" s="19">
        <f t="shared" si="0"/>
        <v>2705</v>
      </c>
      <c r="C12" s="19">
        <v>1796</v>
      </c>
      <c r="D12" s="19">
        <v>146</v>
      </c>
      <c r="E12" s="19">
        <v>753</v>
      </c>
      <c r="F12" s="19">
        <v>10</v>
      </c>
      <c r="G12" s="20">
        <f>'2013.05'!B12-'2013.04'!B12</f>
        <v>4</v>
      </c>
    </row>
    <row r="13" spans="1:7" ht="36" customHeight="1">
      <c r="A13" s="23" t="s">
        <v>8</v>
      </c>
      <c r="B13" s="19">
        <f t="shared" si="0"/>
        <v>2284</v>
      </c>
      <c r="C13" s="19">
        <v>1346</v>
      </c>
      <c r="D13" s="19">
        <v>108</v>
      </c>
      <c r="E13" s="19">
        <v>828</v>
      </c>
      <c r="F13" s="19">
        <v>2</v>
      </c>
      <c r="G13" s="20">
        <f>'2013.05'!B13-'2013.04'!B13</f>
        <v>11</v>
      </c>
    </row>
    <row r="14" spans="1:7" ht="36" customHeight="1">
      <c r="A14" s="23" t="s">
        <v>9</v>
      </c>
      <c r="B14" s="19">
        <f t="shared" si="0"/>
        <v>2754</v>
      </c>
      <c r="C14" s="19">
        <v>1559</v>
      </c>
      <c r="D14" s="19">
        <v>118</v>
      </c>
      <c r="E14" s="19">
        <v>1070</v>
      </c>
      <c r="F14" s="19">
        <v>7</v>
      </c>
      <c r="G14" s="20">
        <f>'2013.05'!B14-'2013.04'!B14</f>
        <v>-2</v>
      </c>
    </row>
    <row r="15" spans="1:7" ht="36" customHeight="1">
      <c r="A15" s="23" t="s">
        <v>10</v>
      </c>
      <c r="B15" s="19">
        <f t="shared" si="0"/>
        <v>1263</v>
      </c>
      <c r="C15" s="19">
        <v>687</v>
      </c>
      <c r="D15" s="19">
        <v>63</v>
      </c>
      <c r="E15" s="19">
        <v>512</v>
      </c>
      <c r="F15" s="19">
        <v>1</v>
      </c>
      <c r="G15" s="20">
        <f>'2013.05'!B15-'2013.04'!B15</f>
        <v>4</v>
      </c>
    </row>
    <row r="16" spans="1:7" ht="36" customHeight="1">
      <c r="A16" s="23" t="s">
        <v>11</v>
      </c>
      <c r="B16" s="19">
        <f t="shared" si="0"/>
        <v>1346</v>
      </c>
      <c r="C16" s="19">
        <v>739</v>
      </c>
      <c r="D16" s="19">
        <v>66</v>
      </c>
      <c r="E16" s="19">
        <v>539</v>
      </c>
      <c r="F16" s="19">
        <v>2</v>
      </c>
      <c r="G16" s="20">
        <f>'2013.05'!B16-'2013.04'!B16</f>
        <v>-12</v>
      </c>
    </row>
    <row r="17" spans="1:7" ht="36" customHeight="1">
      <c r="A17" s="23" t="s">
        <v>12</v>
      </c>
      <c r="B17" s="19">
        <f t="shared" si="0"/>
        <v>2520</v>
      </c>
      <c r="C17" s="19">
        <v>1829</v>
      </c>
      <c r="D17" s="19">
        <v>168</v>
      </c>
      <c r="E17" s="19">
        <v>516</v>
      </c>
      <c r="F17" s="19">
        <v>7</v>
      </c>
      <c r="G17" s="20">
        <f>'2013.05'!B17-'2013.04'!B17</f>
        <v>-14</v>
      </c>
    </row>
    <row r="18" spans="1:7" ht="36" customHeight="1">
      <c r="A18" s="23" t="s">
        <v>13</v>
      </c>
      <c r="B18" s="19">
        <f t="shared" si="0"/>
        <v>3846</v>
      </c>
      <c r="C18" s="19">
        <v>2749</v>
      </c>
      <c r="D18" s="19">
        <v>327</v>
      </c>
      <c r="E18" s="19">
        <v>760</v>
      </c>
      <c r="F18" s="19">
        <v>10</v>
      </c>
      <c r="G18" s="20">
        <f>'2013.05'!B18-'2013.04'!B18</f>
        <v>-8</v>
      </c>
    </row>
    <row r="19" spans="1:7" ht="36" customHeight="1">
      <c r="A19" s="23" t="s">
        <v>14</v>
      </c>
      <c r="B19" s="19">
        <f t="shared" si="0"/>
        <v>2667</v>
      </c>
      <c r="C19" s="19">
        <v>1956</v>
      </c>
      <c r="D19" s="19">
        <v>149</v>
      </c>
      <c r="E19" s="19">
        <v>550</v>
      </c>
      <c r="F19" s="19">
        <v>12</v>
      </c>
      <c r="G19" s="20">
        <f>'2013.05'!B19-'2013.04'!B19</f>
        <v>-2</v>
      </c>
    </row>
    <row r="20" spans="1:7" ht="36" customHeight="1">
      <c r="A20" s="23" t="s">
        <v>15</v>
      </c>
      <c r="B20" s="19">
        <f t="shared" si="0"/>
        <v>4108</v>
      </c>
      <c r="C20" s="19">
        <v>3155</v>
      </c>
      <c r="D20" s="19">
        <v>222</v>
      </c>
      <c r="E20" s="19">
        <v>720</v>
      </c>
      <c r="F20" s="19">
        <v>11</v>
      </c>
      <c r="G20" s="20">
        <f>'2013.05'!B20-'2013.04'!B20</f>
        <v>1</v>
      </c>
    </row>
    <row r="21" spans="1:7" ht="36" customHeight="1">
      <c r="A21" s="23" t="s">
        <v>16</v>
      </c>
      <c r="B21" s="19">
        <f>SUM(C21:F21)</f>
        <v>8792</v>
      </c>
      <c r="C21" s="19">
        <v>6974</v>
      </c>
      <c r="D21" s="19">
        <v>542</v>
      </c>
      <c r="E21" s="19">
        <v>1256</v>
      </c>
      <c r="F21" s="19">
        <v>20</v>
      </c>
      <c r="G21" s="20">
        <f>'2013.05'!B21-'2013.04'!B21</f>
        <v>25</v>
      </c>
    </row>
    <row r="22" spans="1:7" ht="36" customHeight="1">
      <c r="A22" s="4" t="s">
        <v>24</v>
      </c>
      <c r="B22" s="21">
        <f>SUM(C22:F22)</f>
        <v>5451</v>
      </c>
      <c r="C22" s="21">
        <v>4353</v>
      </c>
      <c r="D22" s="21">
        <v>235</v>
      </c>
      <c r="E22" s="21">
        <v>849</v>
      </c>
      <c r="F22" s="21">
        <v>14</v>
      </c>
      <c r="G22" s="20">
        <f>'2013.05'!B22-'2013.04'!B22</f>
        <v>35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8" t="s">
        <v>18</v>
      </c>
      <c r="B1" s="39"/>
      <c r="C1" s="39"/>
      <c r="D1" s="39"/>
      <c r="E1" s="39"/>
      <c r="F1" s="39"/>
      <c r="G1" s="39"/>
    </row>
    <row r="3" spans="1:7" ht="14.25">
      <c r="A3" s="40" t="s">
        <v>33</v>
      </c>
      <c r="B3" s="40"/>
      <c r="C3" s="40"/>
      <c r="D3" s="40"/>
      <c r="E3" s="40"/>
      <c r="F3" s="40"/>
      <c r="G3" s="40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4" t="s">
        <v>1</v>
      </c>
      <c r="B5" s="17">
        <f>SUBTOTAL(9,B7:B22)</f>
        <v>48852</v>
      </c>
      <c r="C5" s="17">
        <f>SUBTOTAL(9,C7:C22)</f>
        <v>33906</v>
      </c>
      <c r="D5" s="17">
        <f>SUBTOTAL(9,D7:D22)</f>
        <v>2778</v>
      </c>
      <c r="E5" s="17">
        <f>SUBTOTAL(9,E7:E22)</f>
        <v>12030</v>
      </c>
      <c r="F5" s="17">
        <f>SUBTOTAL(9,F7:F22)</f>
        <v>138</v>
      </c>
      <c r="G5" s="43">
        <f>SUM(G7:G22)</f>
        <v>-286</v>
      </c>
    </row>
    <row r="6" spans="1:7" ht="25.5" customHeight="1">
      <c r="A6" s="24" t="s">
        <v>28</v>
      </c>
      <c r="B6" s="18">
        <f>'2013.06'!B5-'2013.05'!B5</f>
        <v>-286</v>
      </c>
      <c r="C6" s="18">
        <f>'2013.06'!C5-'2013.05'!C5</f>
        <v>-284</v>
      </c>
      <c r="D6" s="18">
        <f>'2013.06'!D5-'2013.05'!D5</f>
        <v>0</v>
      </c>
      <c r="E6" s="18">
        <f>'2013.06'!E5-'2013.05'!E5</f>
        <v>-3</v>
      </c>
      <c r="F6" s="18">
        <f>'2013.06'!F5-'2013.05'!F5</f>
        <v>1</v>
      </c>
      <c r="G6" s="43"/>
    </row>
    <row r="7" spans="1:7" ht="36" customHeight="1">
      <c r="A7" s="24" t="s">
        <v>2</v>
      </c>
      <c r="B7" s="19">
        <f>SUM(C7:F7)</f>
        <v>3380</v>
      </c>
      <c r="C7" s="19">
        <v>2166</v>
      </c>
      <c r="D7" s="19">
        <v>174</v>
      </c>
      <c r="E7" s="19">
        <v>1029</v>
      </c>
      <c r="F7" s="19">
        <v>11</v>
      </c>
      <c r="G7" s="20">
        <f>'2013.06'!B7-'2013.05'!B7</f>
        <v>3</v>
      </c>
    </row>
    <row r="8" spans="1:7" ht="36" customHeight="1">
      <c r="A8" s="24" t="s">
        <v>3</v>
      </c>
      <c r="B8" s="19">
        <f t="shared" ref="B8:B20" si="0">SUM(C8:F8)</f>
        <v>1507</v>
      </c>
      <c r="C8" s="19">
        <v>889</v>
      </c>
      <c r="D8" s="19">
        <v>67</v>
      </c>
      <c r="E8" s="19">
        <v>540</v>
      </c>
      <c r="F8" s="19">
        <v>11</v>
      </c>
      <c r="G8" s="20">
        <f>'2013.06'!B8-'2013.05'!B8</f>
        <v>13</v>
      </c>
    </row>
    <row r="9" spans="1:7" ht="36" customHeight="1">
      <c r="A9" s="24" t="s">
        <v>4</v>
      </c>
      <c r="B9" s="19">
        <f t="shared" si="0"/>
        <v>1397</v>
      </c>
      <c r="C9" s="19">
        <v>760</v>
      </c>
      <c r="D9" s="19">
        <v>71</v>
      </c>
      <c r="E9" s="19">
        <v>564</v>
      </c>
      <c r="F9" s="19">
        <v>2</v>
      </c>
      <c r="G9" s="20">
        <f>'2013.06'!B9-'2013.05'!B9</f>
        <v>7</v>
      </c>
    </row>
    <row r="10" spans="1:7" ht="36" customHeight="1">
      <c r="A10" s="24" t="s">
        <v>5</v>
      </c>
      <c r="B10" s="19">
        <f t="shared" si="0"/>
        <v>2811</v>
      </c>
      <c r="C10" s="19">
        <v>1642</v>
      </c>
      <c r="D10" s="19">
        <v>162</v>
      </c>
      <c r="E10" s="19">
        <v>995</v>
      </c>
      <c r="F10" s="19">
        <v>12</v>
      </c>
      <c r="G10" s="20">
        <f>'2013.06'!B10-'2013.05'!B10</f>
        <v>2</v>
      </c>
    </row>
    <row r="11" spans="1:7" ht="36" customHeight="1">
      <c r="A11" s="24" t="s">
        <v>6</v>
      </c>
      <c r="B11" s="19">
        <f t="shared" si="0"/>
        <v>2337</v>
      </c>
      <c r="C11" s="19">
        <v>1629</v>
      </c>
      <c r="D11" s="19">
        <v>163</v>
      </c>
      <c r="E11" s="19">
        <v>539</v>
      </c>
      <c r="F11" s="19">
        <v>6</v>
      </c>
      <c r="G11" s="20">
        <f>'2013.06'!B11-'2013.05'!B11</f>
        <v>5</v>
      </c>
    </row>
    <row r="12" spans="1:7" ht="36" customHeight="1">
      <c r="A12" s="24" t="s">
        <v>7</v>
      </c>
      <c r="B12" s="19">
        <f t="shared" si="0"/>
        <v>2698</v>
      </c>
      <c r="C12" s="19">
        <v>1801</v>
      </c>
      <c r="D12" s="19">
        <v>141</v>
      </c>
      <c r="E12" s="19">
        <v>746</v>
      </c>
      <c r="F12" s="19">
        <v>10</v>
      </c>
      <c r="G12" s="20">
        <f>'2013.06'!B12-'2013.05'!B12</f>
        <v>-7</v>
      </c>
    </row>
    <row r="13" spans="1:7" ht="36" customHeight="1">
      <c r="A13" s="24" t="s">
        <v>8</v>
      </c>
      <c r="B13" s="19">
        <f t="shared" si="0"/>
        <v>2291</v>
      </c>
      <c r="C13" s="19">
        <v>1348</v>
      </c>
      <c r="D13" s="19">
        <v>110</v>
      </c>
      <c r="E13" s="19">
        <v>831</v>
      </c>
      <c r="F13" s="19">
        <v>2</v>
      </c>
      <c r="G13" s="20">
        <f>'2013.06'!B13-'2013.05'!B13</f>
        <v>7</v>
      </c>
    </row>
    <row r="14" spans="1:7" ht="36" customHeight="1">
      <c r="A14" s="24" t="s">
        <v>9</v>
      </c>
      <c r="B14" s="19">
        <f t="shared" si="0"/>
        <v>2769</v>
      </c>
      <c r="C14" s="19">
        <v>1572</v>
      </c>
      <c r="D14" s="19">
        <v>122</v>
      </c>
      <c r="E14" s="19">
        <v>1068</v>
      </c>
      <c r="F14" s="19">
        <v>7</v>
      </c>
      <c r="G14" s="20">
        <f>'2013.06'!B14-'2013.05'!B14</f>
        <v>15</v>
      </c>
    </row>
    <row r="15" spans="1:7" ht="36" customHeight="1">
      <c r="A15" s="24" t="s">
        <v>10</v>
      </c>
      <c r="B15" s="19">
        <f t="shared" si="0"/>
        <v>1269</v>
      </c>
      <c r="C15" s="19">
        <v>693</v>
      </c>
      <c r="D15" s="19">
        <v>63</v>
      </c>
      <c r="E15" s="19">
        <v>512</v>
      </c>
      <c r="F15" s="19">
        <v>1</v>
      </c>
      <c r="G15" s="20">
        <f>'2013.06'!B15-'2013.05'!B15</f>
        <v>6</v>
      </c>
    </row>
    <row r="16" spans="1:7" ht="36" customHeight="1">
      <c r="A16" s="24" t="s">
        <v>11</v>
      </c>
      <c r="B16" s="19">
        <f t="shared" si="0"/>
        <v>1354</v>
      </c>
      <c r="C16" s="19">
        <v>747</v>
      </c>
      <c r="D16" s="19">
        <v>66</v>
      </c>
      <c r="E16" s="19">
        <v>539</v>
      </c>
      <c r="F16" s="19">
        <v>2</v>
      </c>
      <c r="G16" s="20">
        <f>'2013.06'!B16-'2013.05'!B16</f>
        <v>8</v>
      </c>
    </row>
    <row r="17" spans="1:7" ht="36" customHeight="1">
      <c r="A17" s="24" t="s">
        <v>12</v>
      </c>
      <c r="B17" s="19">
        <f t="shared" si="0"/>
        <v>2422</v>
      </c>
      <c r="C17" s="19">
        <v>1736</v>
      </c>
      <c r="D17" s="19">
        <v>161</v>
      </c>
      <c r="E17" s="19">
        <v>517</v>
      </c>
      <c r="F17" s="19">
        <v>8</v>
      </c>
      <c r="G17" s="20">
        <f>'2013.06'!B17-'2013.05'!B17</f>
        <v>-98</v>
      </c>
    </row>
    <row r="18" spans="1:7" ht="36" customHeight="1">
      <c r="A18" s="24" t="s">
        <v>13</v>
      </c>
      <c r="B18" s="19">
        <f t="shared" si="0"/>
        <v>3837</v>
      </c>
      <c r="C18" s="19">
        <v>2738</v>
      </c>
      <c r="D18" s="19">
        <v>332</v>
      </c>
      <c r="E18" s="19">
        <v>757</v>
      </c>
      <c r="F18" s="19">
        <v>10</v>
      </c>
      <c r="G18" s="20">
        <f>'2013.06'!B18-'2013.05'!B18</f>
        <v>-9</v>
      </c>
    </row>
    <row r="19" spans="1:7" ht="36" customHeight="1">
      <c r="A19" s="24" t="s">
        <v>14</v>
      </c>
      <c r="B19" s="19">
        <f t="shared" si="0"/>
        <v>2363</v>
      </c>
      <c r="C19" s="19">
        <v>1654</v>
      </c>
      <c r="D19" s="19">
        <v>147</v>
      </c>
      <c r="E19" s="19">
        <v>551</v>
      </c>
      <c r="F19" s="19">
        <v>11</v>
      </c>
      <c r="G19" s="20">
        <f>'2013.06'!B19-'2013.05'!B19</f>
        <v>-304</v>
      </c>
    </row>
    <row r="20" spans="1:7" ht="36" customHeight="1">
      <c r="A20" s="24" t="s">
        <v>15</v>
      </c>
      <c r="B20" s="19">
        <f t="shared" si="0"/>
        <v>4119</v>
      </c>
      <c r="C20" s="19">
        <v>3157</v>
      </c>
      <c r="D20" s="19">
        <v>223</v>
      </c>
      <c r="E20" s="19">
        <v>728</v>
      </c>
      <c r="F20" s="19">
        <v>11</v>
      </c>
      <c r="G20" s="20">
        <f>'2013.06'!B20-'2013.05'!B20</f>
        <v>11</v>
      </c>
    </row>
    <row r="21" spans="1:7" ht="36" customHeight="1">
      <c r="A21" s="24" t="s">
        <v>16</v>
      </c>
      <c r="B21" s="19">
        <f>SUM(C21:F21)</f>
        <v>8801</v>
      </c>
      <c r="C21" s="19">
        <v>6989</v>
      </c>
      <c r="D21" s="19">
        <v>531</v>
      </c>
      <c r="E21" s="19">
        <v>1261</v>
      </c>
      <c r="F21" s="19">
        <v>20</v>
      </c>
      <c r="G21" s="20">
        <f>'2013.06'!B21-'2013.05'!B21</f>
        <v>9</v>
      </c>
    </row>
    <row r="22" spans="1:7" ht="36" customHeight="1">
      <c r="A22" s="4" t="s">
        <v>24</v>
      </c>
      <c r="B22" s="21">
        <f>SUM(C22:F22)</f>
        <v>5497</v>
      </c>
      <c r="C22" s="21">
        <v>4385</v>
      </c>
      <c r="D22" s="21">
        <v>245</v>
      </c>
      <c r="E22" s="21">
        <v>853</v>
      </c>
      <c r="F22" s="21">
        <v>14</v>
      </c>
      <c r="G22" s="20">
        <f>'2013.06'!B22-'2013.05'!B22</f>
        <v>46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G22"/>
  <sheetViews>
    <sheetView topLeftCell="A13" zoomScaleNormal="100" workbookViewId="0">
      <selection sqref="A1:G1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8" t="s">
        <v>18</v>
      </c>
      <c r="B1" s="39"/>
      <c r="C1" s="39"/>
      <c r="D1" s="39"/>
      <c r="E1" s="39"/>
      <c r="F1" s="39"/>
      <c r="G1" s="39"/>
    </row>
    <row r="3" spans="1:7" ht="14.25">
      <c r="A3" s="40" t="s">
        <v>34</v>
      </c>
      <c r="B3" s="40"/>
      <c r="C3" s="40"/>
      <c r="D3" s="40"/>
      <c r="E3" s="40"/>
      <c r="F3" s="40"/>
      <c r="G3" s="40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5" t="s">
        <v>1</v>
      </c>
      <c r="B5" s="17">
        <f>SUBTOTAL(9,B7:B22)</f>
        <v>49324</v>
      </c>
      <c r="C5" s="17">
        <f>SUBTOTAL(9,C7:C22)</f>
        <v>34347</v>
      </c>
      <c r="D5" s="17">
        <f>SUBTOTAL(9,D7:D22)</f>
        <v>2773</v>
      </c>
      <c r="E5" s="17">
        <f>SUBTOTAL(9,E7:E22)</f>
        <v>12068</v>
      </c>
      <c r="F5" s="17">
        <f>SUBTOTAL(9,F7:F22)</f>
        <v>136</v>
      </c>
      <c r="G5" s="43">
        <f>SUM(G7:G22)</f>
        <v>472</v>
      </c>
    </row>
    <row r="6" spans="1:7" ht="25.5" customHeight="1">
      <c r="A6" s="25" t="s">
        <v>28</v>
      </c>
      <c r="B6" s="18">
        <f>'2013.07'!B5-'2013.06'!B5</f>
        <v>472</v>
      </c>
      <c r="C6" s="18">
        <f>'2013.07'!C5-'2013.06'!C5</f>
        <v>441</v>
      </c>
      <c r="D6" s="18">
        <f>'2013.07'!D5-'2013.06'!D5</f>
        <v>-5</v>
      </c>
      <c r="E6" s="18">
        <f>'2013.07'!E5-'2013.06'!E5</f>
        <v>38</v>
      </c>
      <c r="F6" s="18">
        <f>'2013.07'!F5-'2013.06'!F5</f>
        <v>-2</v>
      </c>
      <c r="G6" s="43"/>
    </row>
    <row r="7" spans="1:7" ht="36" customHeight="1">
      <c r="A7" s="25" t="s">
        <v>2</v>
      </c>
      <c r="B7" s="19">
        <f>SUM(C7:F7)</f>
        <v>3388</v>
      </c>
      <c r="C7" s="19">
        <v>2176</v>
      </c>
      <c r="D7" s="19">
        <v>171</v>
      </c>
      <c r="E7" s="19">
        <v>1032</v>
      </c>
      <c r="F7" s="19">
        <v>9</v>
      </c>
      <c r="G7" s="20">
        <f>'2013.07'!B7-'2013.06'!B7</f>
        <v>8</v>
      </c>
    </row>
    <row r="8" spans="1:7" ht="36" customHeight="1">
      <c r="A8" s="25" t="s">
        <v>3</v>
      </c>
      <c r="B8" s="19">
        <f t="shared" ref="B8:B20" si="0">SUM(C8:F8)</f>
        <v>1519</v>
      </c>
      <c r="C8" s="19">
        <v>897</v>
      </c>
      <c r="D8" s="19">
        <v>67</v>
      </c>
      <c r="E8" s="19">
        <v>544</v>
      </c>
      <c r="F8" s="19">
        <v>11</v>
      </c>
      <c r="G8" s="20">
        <f>'2013.07'!B8-'2013.06'!B8</f>
        <v>12</v>
      </c>
    </row>
    <row r="9" spans="1:7" ht="36" customHeight="1">
      <c r="A9" s="25" t="s">
        <v>4</v>
      </c>
      <c r="B9" s="19">
        <f t="shared" si="0"/>
        <v>1399</v>
      </c>
      <c r="C9" s="19">
        <v>762</v>
      </c>
      <c r="D9" s="19">
        <v>71</v>
      </c>
      <c r="E9" s="19">
        <v>564</v>
      </c>
      <c r="F9" s="19">
        <v>2</v>
      </c>
      <c r="G9" s="20">
        <f>'2013.07'!B9-'2013.06'!B9</f>
        <v>2</v>
      </c>
    </row>
    <row r="10" spans="1:7" ht="36" customHeight="1">
      <c r="A10" s="25" t="s">
        <v>5</v>
      </c>
      <c r="B10" s="19">
        <f t="shared" si="0"/>
        <v>2812</v>
      </c>
      <c r="C10" s="19">
        <v>1648</v>
      </c>
      <c r="D10" s="19">
        <v>158</v>
      </c>
      <c r="E10" s="19">
        <v>994</v>
      </c>
      <c r="F10" s="19">
        <v>12</v>
      </c>
      <c r="G10" s="20">
        <f>'2013.07'!B10-'2013.06'!B10</f>
        <v>1</v>
      </c>
    </row>
    <row r="11" spans="1:7" ht="36" customHeight="1">
      <c r="A11" s="25" t="s">
        <v>6</v>
      </c>
      <c r="B11" s="19">
        <f t="shared" si="0"/>
        <v>2369</v>
      </c>
      <c r="C11" s="19">
        <v>1652</v>
      </c>
      <c r="D11" s="19">
        <v>166</v>
      </c>
      <c r="E11" s="19">
        <v>545</v>
      </c>
      <c r="F11" s="19">
        <v>6</v>
      </c>
      <c r="G11" s="20">
        <f>'2013.07'!B11-'2013.06'!B11</f>
        <v>32</v>
      </c>
    </row>
    <row r="12" spans="1:7" ht="36" customHeight="1">
      <c r="A12" s="25" t="s">
        <v>7</v>
      </c>
      <c r="B12" s="19">
        <f t="shared" si="0"/>
        <v>2714</v>
      </c>
      <c r="C12" s="19">
        <v>1804</v>
      </c>
      <c r="D12" s="19">
        <v>141</v>
      </c>
      <c r="E12" s="19">
        <v>759</v>
      </c>
      <c r="F12" s="19">
        <v>10</v>
      </c>
      <c r="G12" s="20">
        <f>'2013.07'!B12-'2013.06'!B12</f>
        <v>16</v>
      </c>
    </row>
    <row r="13" spans="1:7" ht="36" customHeight="1">
      <c r="A13" s="25" t="s">
        <v>8</v>
      </c>
      <c r="B13" s="19">
        <f t="shared" si="0"/>
        <v>2297</v>
      </c>
      <c r="C13" s="19">
        <v>1353</v>
      </c>
      <c r="D13" s="19">
        <v>112</v>
      </c>
      <c r="E13" s="19">
        <v>830</v>
      </c>
      <c r="F13" s="19">
        <v>2</v>
      </c>
      <c r="G13" s="20">
        <f>'2013.07'!B13-'2013.06'!B13</f>
        <v>6</v>
      </c>
    </row>
    <row r="14" spans="1:7" ht="36" customHeight="1">
      <c r="A14" s="25" t="s">
        <v>9</v>
      </c>
      <c r="B14" s="19">
        <f t="shared" si="0"/>
        <v>2775</v>
      </c>
      <c r="C14" s="19">
        <v>1578</v>
      </c>
      <c r="D14" s="19">
        <v>120</v>
      </c>
      <c r="E14" s="19">
        <v>1070</v>
      </c>
      <c r="F14" s="19">
        <v>7</v>
      </c>
      <c r="G14" s="20">
        <f>'2013.07'!B14-'2013.06'!B14</f>
        <v>6</v>
      </c>
    </row>
    <row r="15" spans="1:7" ht="36" customHeight="1">
      <c r="A15" s="25" t="s">
        <v>10</v>
      </c>
      <c r="B15" s="19">
        <f t="shared" si="0"/>
        <v>1267</v>
      </c>
      <c r="C15" s="19">
        <v>689</v>
      </c>
      <c r="D15" s="19">
        <v>63</v>
      </c>
      <c r="E15" s="19">
        <v>514</v>
      </c>
      <c r="F15" s="19">
        <v>1</v>
      </c>
      <c r="G15" s="20">
        <f>'2013.07'!B15-'2013.06'!B15</f>
        <v>-2</v>
      </c>
    </row>
    <row r="16" spans="1:7" ht="36" customHeight="1">
      <c r="A16" s="25" t="s">
        <v>11</v>
      </c>
      <c r="B16" s="19">
        <f t="shared" si="0"/>
        <v>1334</v>
      </c>
      <c r="C16" s="19">
        <v>747</v>
      </c>
      <c r="D16" s="19">
        <v>64</v>
      </c>
      <c r="E16" s="19">
        <v>521</v>
      </c>
      <c r="F16" s="19">
        <v>2</v>
      </c>
      <c r="G16" s="20">
        <f>'2013.07'!B16-'2013.06'!B16</f>
        <v>-20</v>
      </c>
    </row>
    <row r="17" spans="1:7" ht="36" customHeight="1">
      <c r="A17" s="25" t="s">
        <v>12</v>
      </c>
      <c r="B17" s="19">
        <f t="shared" si="0"/>
        <v>2439</v>
      </c>
      <c r="C17" s="19">
        <v>1748</v>
      </c>
      <c r="D17" s="19">
        <v>162</v>
      </c>
      <c r="E17" s="19">
        <v>521</v>
      </c>
      <c r="F17" s="19">
        <v>8</v>
      </c>
      <c r="G17" s="20">
        <f>'2013.07'!B17-'2013.06'!B17</f>
        <v>17</v>
      </c>
    </row>
    <row r="18" spans="1:7" ht="36" customHeight="1">
      <c r="A18" s="25" t="s">
        <v>13</v>
      </c>
      <c r="B18" s="19">
        <f t="shared" si="0"/>
        <v>3855</v>
      </c>
      <c r="C18" s="19">
        <v>2746</v>
      </c>
      <c r="D18" s="19">
        <v>342</v>
      </c>
      <c r="E18" s="19">
        <v>756</v>
      </c>
      <c r="F18" s="19">
        <v>11</v>
      </c>
      <c r="G18" s="20">
        <f>'2013.07'!B18-'2013.06'!B18</f>
        <v>18</v>
      </c>
    </row>
    <row r="19" spans="1:7" ht="36" customHeight="1">
      <c r="A19" s="25" t="s">
        <v>14</v>
      </c>
      <c r="B19" s="19">
        <f t="shared" si="0"/>
        <v>2679</v>
      </c>
      <c r="C19" s="19">
        <v>1966</v>
      </c>
      <c r="D19" s="19">
        <v>144</v>
      </c>
      <c r="E19" s="19">
        <v>558</v>
      </c>
      <c r="F19" s="19">
        <v>11</v>
      </c>
      <c r="G19" s="20">
        <f>'2013.07'!B19-'2013.06'!B19</f>
        <v>316</v>
      </c>
    </row>
    <row r="20" spans="1:7" ht="36" customHeight="1">
      <c r="A20" s="25" t="s">
        <v>15</v>
      </c>
      <c r="B20" s="19">
        <f t="shared" si="0"/>
        <v>4127</v>
      </c>
      <c r="C20" s="19">
        <v>3160</v>
      </c>
      <c r="D20" s="19">
        <v>221</v>
      </c>
      <c r="E20" s="19">
        <v>735</v>
      </c>
      <c r="F20" s="19">
        <v>11</v>
      </c>
      <c r="G20" s="20">
        <f>'2013.07'!B20-'2013.06'!B20</f>
        <v>8</v>
      </c>
    </row>
    <row r="21" spans="1:7" ht="36" customHeight="1">
      <c r="A21" s="25" t="s">
        <v>16</v>
      </c>
      <c r="B21" s="19">
        <f>SUM(C21:F21)</f>
        <v>8814</v>
      </c>
      <c r="C21" s="19">
        <v>7005</v>
      </c>
      <c r="D21" s="19">
        <v>527</v>
      </c>
      <c r="E21" s="19">
        <v>1262</v>
      </c>
      <c r="F21" s="19">
        <v>20</v>
      </c>
      <c r="G21" s="20">
        <f>'2013.07'!B21-'2013.06'!B21</f>
        <v>13</v>
      </c>
    </row>
    <row r="22" spans="1:7" ht="36" customHeight="1">
      <c r="A22" s="4" t="s">
        <v>24</v>
      </c>
      <c r="B22" s="21">
        <f>SUM(C22:F22)</f>
        <v>5536</v>
      </c>
      <c r="C22" s="21">
        <v>4416</v>
      </c>
      <c r="D22" s="21">
        <v>244</v>
      </c>
      <c r="E22" s="21">
        <v>863</v>
      </c>
      <c r="F22" s="21">
        <v>13</v>
      </c>
      <c r="G22" s="20">
        <f>'2013.07'!B22-'2013.06'!B22</f>
        <v>39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G22"/>
  <sheetViews>
    <sheetView zoomScaleNormal="100" workbookViewId="0">
      <selection activeCell="J10" sqref="J10"/>
    </sheetView>
  </sheetViews>
  <sheetFormatPr defaultRowHeight="13.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31.5">
      <c r="A1" s="38" t="s">
        <v>18</v>
      </c>
      <c r="B1" s="39"/>
      <c r="C1" s="39"/>
      <c r="D1" s="39"/>
      <c r="E1" s="39"/>
      <c r="F1" s="39"/>
      <c r="G1" s="39"/>
    </row>
    <row r="3" spans="1:7" ht="14.25">
      <c r="A3" s="40" t="s">
        <v>35</v>
      </c>
      <c r="B3" s="40"/>
      <c r="C3" s="40"/>
      <c r="D3" s="40"/>
      <c r="E3" s="40"/>
      <c r="F3" s="40"/>
      <c r="G3" s="40"/>
    </row>
    <row r="4" spans="1:7" ht="36" customHeight="1">
      <c r="A4" s="1" t="s">
        <v>17</v>
      </c>
      <c r="B4" s="2" t="s">
        <v>0</v>
      </c>
      <c r="C4" s="2" t="s">
        <v>19</v>
      </c>
      <c r="D4" s="2" t="s">
        <v>20</v>
      </c>
      <c r="E4" s="2" t="s">
        <v>21</v>
      </c>
      <c r="F4" s="2" t="s">
        <v>22</v>
      </c>
      <c r="G4" s="14" t="s">
        <v>28</v>
      </c>
    </row>
    <row r="5" spans="1:7" ht="27" customHeight="1">
      <c r="A5" s="26" t="s">
        <v>1</v>
      </c>
      <c r="B5" s="17">
        <f>SUBTOTAL(9,B7:B22)</f>
        <v>49410</v>
      </c>
      <c r="C5" s="17">
        <f>SUBTOTAL(9,C7:C22)</f>
        <v>34412</v>
      </c>
      <c r="D5" s="17">
        <f>SUBTOTAL(9,D7:D22)</f>
        <v>2772</v>
      </c>
      <c r="E5" s="17">
        <f>SUBTOTAL(9,E7:E22)</f>
        <v>12090</v>
      </c>
      <c r="F5" s="17">
        <f>SUBTOTAL(9,F7:F22)</f>
        <v>136</v>
      </c>
      <c r="G5" s="43">
        <f>SUM(G7:G22)</f>
        <v>86</v>
      </c>
    </row>
    <row r="6" spans="1:7" ht="25.5" customHeight="1">
      <c r="A6" s="26" t="s">
        <v>28</v>
      </c>
      <c r="B6" s="18">
        <f>'2013.08'!B5-'2013.07'!B5</f>
        <v>86</v>
      </c>
      <c r="C6" s="18">
        <f>'2013.08'!C5-'2013.07'!C5</f>
        <v>65</v>
      </c>
      <c r="D6" s="18">
        <f>'2013.08'!D5-'2013.07'!D5</f>
        <v>-1</v>
      </c>
      <c r="E6" s="18">
        <f>'2013.08'!E5-'2013.07'!E5</f>
        <v>22</v>
      </c>
      <c r="F6" s="18">
        <f>'2013.08'!F5-'2013.07'!F5</f>
        <v>0</v>
      </c>
      <c r="G6" s="43"/>
    </row>
    <row r="7" spans="1:7" ht="36" customHeight="1">
      <c r="A7" s="26" t="s">
        <v>2</v>
      </c>
      <c r="B7" s="19">
        <f>SUM(C7:F7)</f>
        <v>3405</v>
      </c>
      <c r="C7" s="19">
        <v>2199</v>
      </c>
      <c r="D7" s="19">
        <v>168</v>
      </c>
      <c r="E7" s="19">
        <v>1029</v>
      </c>
      <c r="F7" s="19">
        <v>9</v>
      </c>
      <c r="G7" s="20">
        <f>'2013.08'!B7-'2013.07'!B7</f>
        <v>17</v>
      </c>
    </row>
    <row r="8" spans="1:7" ht="36" customHeight="1">
      <c r="A8" s="26" t="s">
        <v>3</v>
      </c>
      <c r="B8" s="19">
        <f t="shared" ref="B8:B20" si="0">SUM(C8:F8)</f>
        <v>1528</v>
      </c>
      <c r="C8" s="19">
        <v>900</v>
      </c>
      <c r="D8" s="19">
        <v>69</v>
      </c>
      <c r="E8" s="19">
        <v>547</v>
      </c>
      <c r="F8" s="19">
        <v>12</v>
      </c>
      <c r="G8" s="20">
        <f>'2013.08'!B8-'2013.07'!B8</f>
        <v>9</v>
      </c>
    </row>
    <row r="9" spans="1:7" ht="36" customHeight="1">
      <c r="A9" s="26" t="s">
        <v>4</v>
      </c>
      <c r="B9" s="19">
        <f t="shared" si="0"/>
        <v>1409</v>
      </c>
      <c r="C9" s="19">
        <v>769</v>
      </c>
      <c r="D9" s="19">
        <v>70</v>
      </c>
      <c r="E9" s="19">
        <v>568</v>
      </c>
      <c r="F9" s="19">
        <v>2</v>
      </c>
      <c r="G9" s="20">
        <f>'2013.08'!B9-'2013.07'!B9</f>
        <v>10</v>
      </c>
    </row>
    <row r="10" spans="1:7" ht="36" customHeight="1">
      <c r="A10" s="26" t="s">
        <v>5</v>
      </c>
      <c r="B10" s="19">
        <f t="shared" si="0"/>
        <v>2810</v>
      </c>
      <c r="C10" s="19">
        <v>1647</v>
      </c>
      <c r="D10" s="19">
        <v>158</v>
      </c>
      <c r="E10" s="19">
        <v>996</v>
      </c>
      <c r="F10" s="19">
        <v>9</v>
      </c>
      <c r="G10" s="20">
        <f>'2013.08'!B10-'2013.07'!B10</f>
        <v>-2</v>
      </c>
    </row>
    <row r="11" spans="1:7" ht="36" customHeight="1">
      <c r="A11" s="26" t="s">
        <v>6</v>
      </c>
      <c r="B11" s="19">
        <f t="shared" si="0"/>
        <v>2369</v>
      </c>
      <c r="C11" s="19">
        <v>1652</v>
      </c>
      <c r="D11" s="19">
        <v>166</v>
      </c>
      <c r="E11" s="19">
        <v>545</v>
      </c>
      <c r="F11" s="19">
        <v>6</v>
      </c>
      <c r="G11" s="20">
        <f>'2013.08'!B11-'2013.07'!B11</f>
        <v>0</v>
      </c>
    </row>
    <row r="12" spans="1:7" ht="36" customHeight="1">
      <c r="A12" s="26" t="s">
        <v>7</v>
      </c>
      <c r="B12" s="19">
        <f t="shared" si="0"/>
        <v>2725</v>
      </c>
      <c r="C12" s="19">
        <v>1799</v>
      </c>
      <c r="D12" s="19">
        <v>148</v>
      </c>
      <c r="E12" s="19">
        <v>769</v>
      </c>
      <c r="F12" s="19">
        <v>9</v>
      </c>
      <c r="G12" s="20">
        <f>'2013.08'!B12-'2013.07'!B12</f>
        <v>11</v>
      </c>
    </row>
    <row r="13" spans="1:7" ht="36" customHeight="1">
      <c r="A13" s="26" t="s">
        <v>8</v>
      </c>
      <c r="B13" s="19">
        <f t="shared" si="0"/>
        <v>2310</v>
      </c>
      <c r="C13" s="19">
        <v>1364</v>
      </c>
      <c r="D13" s="19">
        <v>110</v>
      </c>
      <c r="E13" s="19">
        <v>834</v>
      </c>
      <c r="F13" s="19">
        <v>2</v>
      </c>
      <c r="G13" s="20">
        <f>'2013.08'!B13-'2013.07'!B13</f>
        <v>13</v>
      </c>
    </row>
    <row r="14" spans="1:7" ht="36" customHeight="1">
      <c r="A14" s="26" t="s">
        <v>9</v>
      </c>
      <c r="B14" s="19">
        <f t="shared" si="0"/>
        <v>2785</v>
      </c>
      <c r="C14" s="19">
        <v>1583</v>
      </c>
      <c r="D14" s="19">
        <v>122</v>
      </c>
      <c r="E14" s="19">
        <v>1073</v>
      </c>
      <c r="F14" s="19">
        <v>7</v>
      </c>
      <c r="G14" s="20">
        <f>'2013.08'!B14-'2013.07'!B14</f>
        <v>10</v>
      </c>
    </row>
    <row r="15" spans="1:7" ht="36" customHeight="1">
      <c r="A15" s="26" t="s">
        <v>10</v>
      </c>
      <c r="B15" s="19">
        <f t="shared" si="0"/>
        <v>1267</v>
      </c>
      <c r="C15" s="19">
        <v>690</v>
      </c>
      <c r="D15" s="19">
        <v>64</v>
      </c>
      <c r="E15" s="19">
        <v>512</v>
      </c>
      <c r="F15" s="19">
        <v>1</v>
      </c>
      <c r="G15" s="20">
        <f>'2013.08'!B15-'2013.07'!B15</f>
        <v>0</v>
      </c>
    </row>
    <row r="16" spans="1:7" ht="36" customHeight="1">
      <c r="A16" s="26" t="s">
        <v>11</v>
      </c>
      <c r="B16" s="19">
        <f t="shared" si="0"/>
        <v>1318</v>
      </c>
      <c r="C16" s="19">
        <v>733</v>
      </c>
      <c r="D16" s="19">
        <v>62</v>
      </c>
      <c r="E16" s="19">
        <v>521</v>
      </c>
      <c r="F16" s="19">
        <v>2</v>
      </c>
      <c r="G16" s="20">
        <f>'2013.08'!B16-'2013.07'!B16</f>
        <v>-16</v>
      </c>
    </row>
    <row r="17" spans="1:7" ht="36" customHeight="1">
      <c r="A17" s="26" t="s">
        <v>12</v>
      </c>
      <c r="B17" s="19">
        <f t="shared" si="0"/>
        <v>2434</v>
      </c>
      <c r="C17" s="19">
        <v>1743</v>
      </c>
      <c r="D17" s="19">
        <v>161</v>
      </c>
      <c r="E17" s="19">
        <v>522</v>
      </c>
      <c r="F17" s="19">
        <v>8</v>
      </c>
      <c r="G17" s="20">
        <f>'2013.08'!B17-'2013.07'!B17</f>
        <v>-5</v>
      </c>
    </row>
    <row r="18" spans="1:7" ht="36" customHeight="1">
      <c r="A18" s="26" t="s">
        <v>13</v>
      </c>
      <c r="B18" s="19">
        <f t="shared" si="0"/>
        <v>3870</v>
      </c>
      <c r="C18" s="19">
        <v>2764</v>
      </c>
      <c r="D18" s="19">
        <v>338</v>
      </c>
      <c r="E18" s="19">
        <v>757</v>
      </c>
      <c r="F18" s="19">
        <v>11</v>
      </c>
      <c r="G18" s="20">
        <f>'2013.08'!B18-'2013.07'!B18</f>
        <v>15</v>
      </c>
    </row>
    <row r="19" spans="1:7" ht="36" customHeight="1">
      <c r="A19" s="26" t="s">
        <v>14</v>
      </c>
      <c r="B19" s="19">
        <f t="shared" si="0"/>
        <v>2675</v>
      </c>
      <c r="C19" s="19">
        <v>1967</v>
      </c>
      <c r="D19" s="19">
        <v>144</v>
      </c>
      <c r="E19" s="19">
        <v>554</v>
      </c>
      <c r="F19" s="19">
        <v>10</v>
      </c>
      <c r="G19" s="20">
        <f>'2013.08'!B19-'2013.07'!B19</f>
        <v>-4</v>
      </c>
    </row>
    <row r="20" spans="1:7" ht="36" customHeight="1">
      <c r="A20" s="26" t="s">
        <v>15</v>
      </c>
      <c r="B20" s="19">
        <f t="shared" si="0"/>
        <v>4121</v>
      </c>
      <c r="C20" s="19">
        <v>3149</v>
      </c>
      <c r="D20" s="19">
        <v>220</v>
      </c>
      <c r="E20" s="19">
        <v>740</v>
      </c>
      <c r="F20" s="19">
        <v>12</v>
      </c>
      <c r="G20" s="20">
        <f>'2013.08'!B20-'2013.07'!B20</f>
        <v>-6</v>
      </c>
    </row>
    <row r="21" spans="1:7" ht="36" customHeight="1">
      <c r="A21" s="26" t="s">
        <v>16</v>
      </c>
      <c r="B21" s="19">
        <f>SUM(C21:F21)</f>
        <v>8831</v>
      </c>
      <c r="C21" s="19">
        <v>7021</v>
      </c>
      <c r="D21" s="19">
        <v>528</v>
      </c>
      <c r="E21" s="19">
        <v>1259</v>
      </c>
      <c r="F21" s="19">
        <v>23</v>
      </c>
      <c r="G21" s="20">
        <f>'2013.08'!B21-'2013.07'!B21</f>
        <v>17</v>
      </c>
    </row>
    <row r="22" spans="1:7" ht="36" customHeight="1">
      <c r="A22" s="4" t="s">
        <v>24</v>
      </c>
      <c r="B22" s="21">
        <f>SUM(C22:F22)</f>
        <v>5553</v>
      </c>
      <c r="C22" s="21">
        <v>4432</v>
      </c>
      <c r="D22" s="21">
        <v>244</v>
      </c>
      <c r="E22" s="21">
        <v>864</v>
      </c>
      <c r="F22" s="21">
        <v>13</v>
      </c>
      <c r="G22" s="20">
        <f>'2013.08'!B22-'2013.07'!B22</f>
        <v>17</v>
      </c>
    </row>
  </sheetData>
  <mergeCells count="3">
    <mergeCell ref="A1:G1"/>
    <mergeCell ref="A3:G3"/>
    <mergeCell ref="G5:G6"/>
  </mergeCells>
  <phoneticPr fontId="2" type="noConversion"/>
  <pageMargins left="0.75" right="0.66" top="1" bottom="0.47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20</vt:i4>
      </vt:variant>
    </vt:vector>
  </HeadingPairs>
  <TitlesOfParts>
    <vt:vector size="20" baseType="lpstr">
      <vt:lpstr>2012.12</vt:lpstr>
      <vt:lpstr>2013.01</vt:lpstr>
      <vt:lpstr>2013.02</vt:lpstr>
      <vt:lpstr>2013.03</vt:lpstr>
      <vt:lpstr>2013.04</vt:lpstr>
      <vt:lpstr>2013.05</vt:lpstr>
      <vt:lpstr>2013.06</vt:lpstr>
      <vt:lpstr>2013.07</vt:lpstr>
      <vt:lpstr>2013.08</vt:lpstr>
      <vt:lpstr>2013.09</vt:lpstr>
      <vt:lpstr>2013.10</vt:lpstr>
      <vt:lpstr>2013.11</vt:lpstr>
      <vt:lpstr>2013.12</vt:lpstr>
      <vt:lpstr>2014.01</vt:lpstr>
      <vt:lpstr>2014.02</vt:lpstr>
      <vt:lpstr>2014.03</vt:lpstr>
      <vt:lpstr>2014.04</vt:lpstr>
      <vt:lpstr>2014.05</vt:lpstr>
      <vt:lpstr>2014.06</vt:lpstr>
      <vt:lpstr>2014.07</vt:lpstr>
    </vt:vector>
  </TitlesOfParts>
  <Company>Samsung Electronics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Windows 사용자</cp:lastModifiedBy>
  <cp:lastPrinted>2014-07-02T06:52:22Z</cp:lastPrinted>
  <dcterms:created xsi:type="dcterms:W3CDTF">2009-09-11T01:59:28Z</dcterms:created>
  <dcterms:modified xsi:type="dcterms:W3CDTF">2014-08-01T02:49:42Z</dcterms:modified>
</cp:coreProperties>
</file>