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105" windowWidth="10560" windowHeight="8670" tabRatio="823" firstSheet="21" activeTab="33"/>
  </bookViews>
  <sheets>
    <sheet name="2012.12" sheetId="52" r:id="rId1"/>
    <sheet name="2013.01" sheetId="53" r:id="rId2"/>
    <sheet name="2013.02" sheetId="54" r:id="rId3"/>
    <sheet name="2013.03" sheetId="55" r:id="rId4"/>
    <sheet name="2013.04" sheetId="56" r:id="rId5"/>
    <sheet name="2013.05" sheetId="57" r:id="rId6"/>
    <sheet name="2013.06" sheetId="58" r:id="rId7"/>
    <sheet name="2013.07" sheetId="59" r:id="rId8"/>
    <sheet name="2013.08" sheetId="61" r:id="rId9"/>
    <sheet name="2013.09" sheetId="62" r:id="rId10"/>
    <sheet name="2013.10" sheetId="63" r:id="rId11"/>
    <sheet name="2013.11" sheetId="64" r:id="rId12"/>
    <sheet name="2013.12" sheetId="65" r:id="rId13"/>
    <sheet name="2014.01" sheetId="66" r:id="rId14"/>
    <sheet name="2014.02" sheetId="67" r:id="rId15"/>
    <sheet name="2014.03" sheetId="68" r:id="rId16"/>
    <sheet name="2014.04" sheetId="69" r:id="rId17"/>
    <sheet name="2014.05" sheetId="70" r:id="rId18"/>
    <sheet name="2014.06" sheetId="71" r:id="rId19"/>
    <sheet name="2014.07" sheetId="72" r:id="rId20"/>
    <sheet name="2014.08" sheetId="73" r:id="rId21"/>
    <sheet name="2014.09" sheetId="74" r:id="rId22"/>
    <sheet name="2014.10" sheetId="75" r:id="rId23"/>
    <sheet name="2014.11" sheetId="76" r:id="rId24"/>
    <sheet name="2014.12" sheetId="77" r:id="rId25"/>
    <sheet name="2015.01" sheetId="78" r:id="rId26"/>
    <sheet name="2015.02" sheetId="79" r:id="rId27"/>
    <sheet name="2015.03" sheetId="80" r:id="rId28"/>
    <sheet name="2015.04" sheetId="81" r:id="rId29"/>
    <sheet name="2015.05" sheetId="82" r:id="rId30"/>
    <sheet name="2015.06" sheetId="83" r:id="rId31"/>
    <sheet name="2015.07" sheetId="84" r:id="rId32"/>
    <sheet name="2015.08" sheetId="85" r:id="rId33"/>
    <sheet name="2015.09" sheetId="86" r:id="rId34"/>
  </sheets>
  <calcPr calcId="125725"/>
</workbook>
</file>

<file path=xl/calcChain.xml><?xml version="1.0" encoding="utf-8"?>
<calcChain xmlns="http://schemas.openxmlformats.org/spreadsheetml/2006/main">
  <c r="B22" i="86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G8" i="84"/>
  <c r="G9"/>
  <c r="G10"/>
  <c r="G11"/>
  <c r="G12"/>
  <c r="G13"/>
  <c r="G14"/>
  <c r="G15"/>
  <c r="G16"/>
  <c r="G17"/>
  <c r="G18"/>
  <c r="G19"/>
  <c r="G20"/>
  <c r="G21"/>
  <c r="G22"/>
  <c r="G7"/>
  <c r="D6"/>
  <c r="E6"/>
  <c r="F6"/>
  <c r="C6"/>
  <c r="G8" i="85"/>
  <c r="G9"/>
  <c r="G10"/>
  <c r="G11"/>
  <c r="G12"/>
  <c r="G13"/>
  <c r="G14"/>
  <c r="G15"/>
  <c r="G16"/>
  <c r="G17"/>
  <c r="G18"/>
  <c r="G19"/>
  <c r="G20"/>
  <c r="G21"/>
  <c r="G22"/>
  <c r="G7"/>
  <c r="D6"/>
  <c r="E6"/>
  <c r="F6"/>
  <c r="C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 i="86" l="1"/>
  <c r="B6"/>
  <c r="G5"/>
  <c r="B5" i="85"/>
  <c r="G5"/>
  <c r="B6"/>
  <c r="B22" i="84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83"/>
  <c r="G9"/>
  <c r="G10"/>
  <c r="G11"/>
  <c r="G12"/>
  <c r="G13"/>
  <c r="G14"/>
  <c r="G15"/>
  <c r="G16"/>
  <c r="G17"/>
  <c r="G18"/>
  <c r="G19"/>
  <c r="G20"/>
  <c r="G21"/>
  <c r="G22"/>
  <c r="G7"/>
  <c r="D6"/>
  <c r="E6"/>
  <c r="F6"/>
  <c r="C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22" i="8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81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6" i="80"/>
  <c r="G8"/>
  <c r="G9"/>
  <c r="G10"/>
  <c r="G11"/>
  <c r="G12"/>
  <c r="G13"/>
  <c r="G14"/>
  <c r="G15"/>
  <c r="G16"/>
  <c r="G17"/>
  <c r="G18"/>
  <c r="G19"/>
  <c r="G20"/>
  <c r="G21"/>
  <c r="G22"/>
  <c r="G7"/>
  <c r="D6"/>
  <c r="E6"/>
  <c r="F6"/>
  <c r="C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9"/>
  <c r="G9"/>
  <c r="G10"/>
  <c r="G11"/>
  <c r="G12"/>
  <c r="G13"/>
  <c r="G14"/>
  <c r="G15"/>
  <c r="G16"/>
  <c r="G17"/>
  <c r="G18"/>
  <c r="G19"/>
  <c r="G20"/>
  <c r="G21"/>
  <c r="G22"/>
  <c r="G7"/>
  <c r="B6"/>
  <c r="D6"/>
  <c r="E6"/>
  <c r="F6"/>
  <c r="C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22" i="77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G8" i="76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5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C6" i="74"/>
  <c r="D6"/>
  <c r="E6"/>
  <c r="F6"/>
  <c r="B6"/>
  <c r="G8"/>
  <c r="G9"/>
  <c r="G10"/>
  <c r="G11"/>
  <c r="G12"/>
  <c r="G13"/>
  <c r="G14"/>
  <c r="G15"/>
  <c r="G16"/>
  <c r="G17"/>
  <c r="G18"/>
  <c r="G19"/>
  <c r="G20"/>
  <c r="G21"/>
  <c r="G22"/>
  <c r="G7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3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8" i="72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1"/>
  <c r="G9"/>
  <c r="G10"/>
  <c r="G11"/>
  <c r="G12"/>
  <c r="G13"/>
  <c r="G14"/>
  <c r="G15"/>
  <c r="G16"/>
  <c r="G17"/>
  <c r="G18"/>
  <c r="G19"/>
  <c r="G20"/>
  <c r="G21"/>
  <c r="G22"/>
  <c r="G7"/>
  <c r="D6"/>
  <c r="E6"/>
  <c r="F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C6" s="1"/>
  <c r="G8" i="70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18" i="69"/>
  <c r="B22"/>
  <c r="G22" s="1"/>
  <c r="B21"/>
  <c r="G21" s="1"/>
  <c r="B20"/>
  <c r="G20" s="1"/>
  <c r="B19"/>
  <c r="G19" s="1"/>
  <c r="B18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G8" i="6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8" i="67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C6" i="65"/>
  <c r="D6"/>
  <c r="E6"/>
  <c r="F6"/>
  <c r="B6"/>
  <c r="G8" i="66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65"/>
  <c r="G9"/>
  <c r="G10"/>
  <c r="G11"/>
  <c r="G12"/>
  <c r="G13"/>
  <c r="G14"/>
  <c r="G15"/>
  <c r="G16"/>
  <c r="G17"/>
  <c r="G18"/>
  <c r="G19"/>
  <c r="G20"/>
  <c r="G21"/>
  <c r="G22"/>
  <c r="G7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F6" i="64"/>
  <c r="B2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E5"/>
  <c r="E6" s="1"/>
  <c r="D5"/>
  <c r="D6" s="1"/>
  <c r="C5"/>
  <c r="C6" s="1"/>
  <c r="B5"/>
  <c r="B6" s="1"/>
  <c r="G8" i="63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5" i="62"/>
  <c r="G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61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9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7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5" s="1"/>
  <c r="B10"/>
  <c r="B9"/>
  <c r="B8"/>
  <c r="B7"/>
  <c r="F5"/>
  <c r="E5"/>
  <c r="D5"/>
  <c r="C5"/>
  <c r="B22" i="56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5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B5" s="1"/>
  <c r="B6" s="1"/>
  <c r="F5"/>
  <c r="F6" s="1"/>
  <c r="E5"/>
  <c r="E6" s="1"/>
  <c r="D5"/>
  <c r="D6" s="1"/>
  <c r="C5"/>
  <c r="C6" s="1"/>
  <c r="B22" i="54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G19" i="53"/>
  <c r="G20"/>
  <c r="G13"/>
  <c r="G14"/>
  <c r="G15"/>
  <c r="G16"/>
  <c r="G17"/>
  <c r="G18"/>
  <c r="G12"/>
  <c r="B5" i="84" l="1"/>
  <c r="B6"/>
  <c r="G5"/>
  <c r="G5" i="83"/>
  <c r="B5"/>
  <c r="B6"/>
  <c r="G5" i="82"/>
  <c r="B5"/>
  <c r="B6"/>
  <c r="B5" i="81"/>
  <c r="G5"/>
  <c r="B6"/>
  <c r="G5" i="80"/>
  <c r="B5"/>
  <c r="G5" i="79"/>
  <c r="B5"/>
  <c r="G5" i="78"/>
  <c r="B5"/>
  <c r="B5" i="77"/>
  <c r="B6" s="1"/>
  <c r="G5"/>
  <c r="G5" i="76"/>
  <c r="B5"/>
  <c r="G5" i="75"/>
  <c r="B5"/>
  <c r="G5" i="74"/>
  <c r="B5"/>
  <c r="G5" i="73"/>
  <c r="G5" i="72"/>
  <c r="B5"/>
  <c r="G5" i="71"/>
  <c r="B5"/>
  <c r="B6" s="1"/>
  <c r="B5" i="70"/>
  <c r="G5"/>
  <c r="G5" i="69"/>
  <c r="B5"/>
  <c r="B6" s="1"/>
  <c r="G5" i="68"/>
  <c r="G5" i="67"/>
  <c r="B5" i="66"/>
  <c r="G5"/>
  <c r="B5" i="65"/>
  <c r="G5"/>
  <c r="G5" i="64"/>
  <c r="G5" i="63"/>
  <c r="B5" i="62"/>
  <c r="B5" i="61"/>
  <c r="G5"/>
  <c r="B5" i="59"/>
  <c r="G5"/>
  <c r="B5" i="58"/>
  <c r="G5"/>
  <c r="G5" i="57"/>
  <c r="B5" i="56"/>
  <c r="B6" s="1"/>
  <c r="G5"/>
  <c r="G7" i="55"/>
  <c r="G5" s="1"/>
  <c r="B5" i="54"/>
  <c r="B22" i="53"/>
  <c r="G22" s="1"/>
  <c r="B21"/>
  <c r="G21" s="1"/>
  <c r="B20"/>
  <c r="B19"/>
  <c r="B18"/>
  <c r="B17"/>
  <c r="B16"/>
  <c r="B15"/>
  <c r="B14"/>
  <c r="B13"/>
  <c r="B12"/>
  <c r="B11"/>
  <c r="G11" s="1"/>
  <c r="B10"/>
  <c r="G10" s="1"/>
  <c r="B9"/>
  <c r="G9" s="1"/>
  <c r="B8"/>
  <c r="G8" s="1"/>
  <c r="B7"/>
  <c r="G7" i="54" s="1"/>
  <c r="F5" i="53"/>
  <c r="F6" s="1"/>
  <c r="E5"/>
  <c r="E6" s="1"/>
  <c r="D5"/>
  <c r="D6" s="1"/>
  <c r="C5"/>
  <c r="C6" s="1"/>
  <c r="B22" i="5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21" i="54" l="1"/>
  <c r="G22"/>
  <c r="B5" i="53"/>
  <c r="B6" i="54" s="1"/>
  <c r="B5" i="52"/>
  <c r="G5"/>
  <c r="G7" i="53"/>
  <c r="G5" s="1"/>
  <c r="G5" i="54" l="1"/>
  <c r="B6" i="53"/>
</calcChain>
</file>

<file path=xl/sharedStrings.xml><?xml version="1.0" encoding="utf-8"?>
<sst xmlns="http://schemas.openxmlformats.org/spreadsheetml/2006/main" count="916" uniqueCount="61">
  <si>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</si>
  <si>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</si>
  <si>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</si>
  <si>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</si>
  <si>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</si>
  <si>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</si>
  <si>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</si>
  <si>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</si>
  <si>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</si>
  <si>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</si>
  <si>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</si>
  <si>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</si>
  <si>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</si>
  <si>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</si>
  <si>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</si>
  <si>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</si>
  <si>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</si>
  <si>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</si>
  <si>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</si>
  <si>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</si>
  <si>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</si>
  <si>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</si>
  <si>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</si>
  <si>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</si>
  <si>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월 송 동</t>
    <phoneticPr fontId="2" type="noConversion"/>
  </si>
  <si>
    <r>
      <t>【2012년12월31일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</si>
  <si>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</si>
  <si>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【2013년02월28일 현재</t>
    </r>
    <r>
      <rPr>
        <sz val="12"/>
        <rFont val="바탕체"/>
        <family val="1"/>
        <charset val="129"/>
      </rPr>
      <t>】</t>
    </r>
    <phoneticPr fontId="2" type="noConversion"/>
  </si>
  <si>
    <t>전월대비</t>
    <phoneticPr fontId="2" type="noConversion"/>
  </si>
  <si>
    <t>전월대비</t>
    <phoneticPr fontId="2" type="noConversion"/>
  </si>
  <si>
    <r>
      <t>【2013년03월31일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</si>
  <si>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</si>
  <si>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</si>
  <si>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</si>
  <si>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</si>
  <si>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</si>
  <si>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</si>
  <si>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10월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</si>
  <si>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11월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</si>
  <si>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12월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</si>
  <si>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01월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</si>
  <si>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02월 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</si>
  <si>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03월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</si>
  <si>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04월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</si>
  <si>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05월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</si>
  <si>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06월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</si>
  <si>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07월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</si>
  <si>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08월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</si>
  <si>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09월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</si>
  <si>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10월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</si>
  <si>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11월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</si>
  <si>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12월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</si>
  <si>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01월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</si>
  <si>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02월 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</si>
  <si>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03월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</si>
  <si>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04월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</si>
  <si>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05월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</si>
  <si>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06월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</si>
  <si>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07월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</si>
  <si>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08월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</si>
  <si>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09월 30일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</si>
</sst>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1">
    <numFmt numFmtId="176" formatCode="#,##0_);[Red]\(#,##0\)"/>
  </numFmts>
  <fonts count="1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  <font>
      <b/>
      <sz val="14"/>
      <color theme="3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58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3" fontId="3" fillId="0" borderId="6" xfId="0" applyNumberFormat="1" applyFont="1" applyFill="1" applyBorder="1" applyAlignment="1">
      <alignment horizontal="right" vertical="center" indent="1"/>
    </xf>
    <xf numFmtId="3" fontId="15" fillId="0" borderId="6" xfId="0" applyNumberFormat="1" applyFont="1" applyBorder="1" applyAlignment="1">
      <alignment horizontal="right" vertical="center" wrapText="1" indent="1"/>
    </xf>
    <xf numFmtId="3" fontId="3" fillId="0" borderId="6" xfId="0" applyNumberFormat="1" applyFont="1" applyBorder="1" applyAlignment="1">
      <alignment horizontal="right" vertical="center" indent="1"/>
    </xf>
    <xf numFmtId="3" fontId="14" fillId="0" borderId="8" xfId="0" applyNumberFormat="1" applyFont="1" applyBorder="1" applyAlignment="1">
      <alignment horizontal="right" vertical="center" indent="1"/>
    </xf>
    <xf numFmtId="3" fontId="3" fillId="0" borderId="7" xfId="0" applyNumberFormat="1" applyFont="1" applyBorder="1" applyAlignment="1">
      <alignment horizontal="right" vertical="center" indent="1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  <xf numFmtId="3" fontId="14" fillId="0" borderId="8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I12" sqref="I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2" t="s">
        <v>18</v>
      </c>
      <c r="B1" s="53"/>
      <c r="C1" s="53"/>
      <c r="D1" s="53"/>
      <c r="E1" s="53"/>
      <c r="F1" s="53"/>
      <c r="G1" s="53"/>
    </row>
    <row r="3" spans="1:7" ht="14.25">
      <c r="A3" s="54" t="s">
        <v>25</v>
      </c>
      <c r="B3" s="54"/>
      <c r="C3" s="54"/>
      <c r="D3" s="54"/>
      <c r="E3" s="54"/>
      <c r="F3" s="54"/>
      <c r="G3" s="5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55" t="s">
        <v>1</v>
      </c>
      <c r="B5" s="7">
        <f>SUBTOTAL(9,B7:B22)</f>
        <v>48762</v>
      </c>
      <c r="C5" s="7">
        <f>SUBTOTAL(9,C7:C22)</f>
        <v>33890</v>
      </c>
      <c r="D5" s="7">
        <f>SUBTOTAL(9,D7:D22)</f>
        <v>2783</v>
      </c>
      <c r="E5" s="7">
        <f>SUBTOTAL(9,E7:E22)</f>
        <v>11958</v>
      </c>
      <c r="F5" s="7">
        <f>SUBTOTAL(9,F7:F22)</f>
        <v>131</v>
      </c>
      <c r="G5" s="56">
        <f>SUM(G7:G22)</f>
        <v>-445</v>
      </c>
    </row>
    <row r="6" spans="1:7" ht="25.5" customHeight="1">
      <c r="A6" s="55"/>
      <c r="B6" s="8">
        <v>2289</v>
      </c>
      <c r="C6" s="8">
        <v>1070</v>
      </c>
      <c r="D6" s="8">
        <v>341</v>
      </c>
      <c r="E6" s="8">
        <v>876</v>
      </c>
      <c r="F6" s="8">
        <v>2</v>
      </c>
      <c r="G6" s="56"/>
    </row>
    <row r="7" spans="1:7" ht="36" customHeight="1">
      <c r="A7" s="11" t="s">
        <v>2</v>
      </c>
      <c r="B7" s="5">
        <f>SUM(C7:F7)</f>
        <v>3371</v>
      </c>
      <c r="C7" s="5">
        <v>2147</v>
      </c>
      <c r="D7" s="5">
        <v>172</v>
      </c>
      <c r="E7" s="5">
        <v>1042</v>
      </c>
      <c r="F7" s="5">
        <v>10</v>
      </c>
      <c r="G7" s="9">
        <v>-68</v>
      </c>
    </row>
    <row r="8" spans="1:7" ht="36" customHeight="1">
      <c r="A8" s="11" t="s">
        <v>3</v>
      </c>
      <c r="B8" s="5">
        <f t="shared" ref="B8:B20" si="0">SUM(C8:F8)</f>
        <v>1505</v>
      </c>
      <c r="C8" s="5">
        <v>885</v>
      </c>
      <c r="D8" s="5">
        <v>66</v>
      </c>
      <c r="E8" s="5">
        <v>543</v>
      </c>
      <c r="F8" s="5">
        <v>11</v>
      </c>
      <c r="G8" s="9">
        <v>-2</v>
      </c>
    </row>
    <row r="9" spans="1:7" ht="36" customHeight="1">
      <c r="A9" s="11" t="s">
        <v>4</v>
      </c>
      <c r="B9" s="5">
        <f t="shared" si="0"/>
        <v>1385</v>
      </c>
      <c r="C9" s="5">
        <v>745</v>
      </c>
      <c r="D9" s="5">
        <v>74</v>
      </c>
      <c r="E9" s="5">
        <v>565</v>
      </c>
      <c r="F9" s="5">
        <v>1</v>
      </c>
      <c r="G9" s="9">
        <v>-24</v>
      </c>
    </row>
    <row r="10" spans="1:7" ht="36" customHeight="1">
      <c r="A10" s="11" t="s">
        <v>5</v>
      </c>
      <c r="B10" s="5">
        <f t="shared" si="0"/>
        <v>2780</v>
      </c>
      <c r="C10" s="5">
        <v>1621</v>
      </c>
      <c r="D10" s="5">
        <v>161</v>
      </c>
      <c r="E10" s="5">
        <v>985</v>
      </c>
      <c r="F10" s="5">
        <v>13</v>
      </c>
      <c r="G10" s="9">
        <v>-101</v>
      </c>
    </row>
    <row r="11" spans="1:7" ht="36" customHeight="1">
      <c r="A11" s="11" t="s">
        <v>6</v>
      </c>
      <c r="B11" s="5">
        <f t="shared" si="0"/>
        <v>2284</v>
      </c>
      <c r="C11" s="5">
        <v>1598</v>
      </c>
      <c r="D11" s="5">
        <v>160</v>
      </c>
      <c r="E11" s="5">
        <v>522</v>
      </c>
      <c r="F11" s="5">
        <v>4</v>
      </c>
      <c r="G11" s="9">
        <v>405</v>
      </c>
    </row>
    <row r="12" spans="1:7" ht="36" customHeight="1">
      <c r="A12" s="11" t="s">
        <v>7</v>
      </c>
      <c r="B12" s="5">
        <f t="shared" si="0"/>
        <v>2665</v>
      </c>
      <c r="C12" s="5">
        <v>1745</v>
      </c>
      <c r="D12" s="5">
        <v>143</v>
      </c>
      <c r="E12" s="5">
        <v>767</v>
      </c>
      <c r="F12" s="5">
        <v>10</v>
      </c>
      <c r="G12" s="9">
        <v>237</v>
      </c>
    </row>
    <row r="13" spans="1:7" ht="36" customHeight="1">
      <c r="A13" s="11" t="s">
        <v>8</v>
      </c>
      <c r="B13" s="5">
        <f t="shared" si="0"/>
        <v>2239</v>
      </c>
      <c r="C13" s="5">
        <v>1308</v>
      </c>
      <c r="D13" s="5">
        <v>119</v>
      </c>
      <c r="E13" s="5">
        <v>811</v>
      </c>
      <c r="F13" s="5">
        <v>1</v>
      </c>
      <c r="G13" s="9">
        <v>-88</v>
      </c>
    </row>
    <row r="14" spans="1:7" ht="36" customHeight="1">
      <c r="A14" s="11" t="s">
        <v>9</v>
      </c>
      <c r="B14" s="5">
        <f t="shared" si="0"/>
        <v>2703</v>
      </c>
      <c r="C14" s="5">
        <v>1515</v>
      </c>
      <c r="D14" s="5">
        <v>116</v>
      </c>
      <c r="E14" s="5">
        <v>1066</v>
      </c>
      <c r="F14" s="5">
        <v>6</v>
      </c>
      <c r="G14" s="9">
        <v>-23</v>
      </c>
    </row>
    <row r="15" spans="1:7" ht="36" customHeight="1">
      <c r="A15" s="11" t="s">
        <v>10</v>
      </c>
      <c r="B15" s="5">
        <f t="shared" si="0"/>
        <v>1265</v>
      </c>
      <c r="C15" s="5">
        <v>704</v>
      </c>
      <c r="D15" s="5">
        <v>64</v>
      </c>
      <c r="E15" s="5">
        <v>496</v>
      </c>
      <c r="F15" s="5">
        <v>1</v>
      </c>
      <c r="G15" s="9">
        <v>-23</v>
      </c>
    </row>
    <row r="16" spans="1:7" ht="36" customHeight="1">
      <c r="A16" s="11" t="s">
        <v>11</v>
      </c>
      <c r="B16" s="5">
        <f t="shared" si="0"/>
        <v>1366</v>
      </c>
      <c r="C16" s="5">
        <v>754</v>
      </c>
      <c r="D16" s="5">
        <v>71</v>
      </c>
      <c r="E16" s="5">
        <v>539</v>
      </c>
      <c r="F16" s="5">
        <v>2</v>
      </c>
      <c r="G16" s="9">
        <v>-27</v>
      </c>
    </row>
    <row r="17" spans="1:7" ht="36" customHeight="1">
      <c r="A17" s="11" t="s">
        <v>12</v>
      </c>
      <c r="B17" s="5">
        <f t="shared" si="0"/>
        <v>2456</v>
      </c>
      <c r="C17" s="5">
        <v>1803</v>
      </c>
      <c r="D17" s="5">
        <v>165</v>
      </c>
      <c r="E17" s="5">
        <v>481</v>
      </c>
      <c r="F17" s="5">
        <v>7</v>
      </c>
      <c r="G17" s="9">
        <v>-27</v>
      </c>
    </row>
    <row r="18" spans="1:7" ht="36" customHeight="1">
      <c r="A18" s="11" t="s">
        <v>13</v>
      </c>
      <c r="B18" s="5">
        <f t="shared" si="0"/>
        <v>3930</v>
      </c>
      <c r="C18" s="5">
        <v>2792</v>
      </c>
      <c r="D18" s="5">
        <v>352</v>
      </c>
      <c r="E18" s="5">
        <v>776</v>
      </c>
      <c r="F18" s="5">
        <v>10</v>
      </c>
      <c r="G18" s="9">
        <v>70</v>
      </c>
    </row>
    <row r="19" spans="1:7" ht="36" customHeight="1">
      <c r="A19" s="11" t="s">
        <v>14</v>
      </c>
      <c r="B19" s="5">
        <f t="shared" si="0"/>
        <v>2606</v>
      </c>
      <c r="C19" s="5">
        <v>1905</v>
      </c>
      <c r="D19" s="5">
        <v>136</v>
      </c>
      <c r="E19" s="5">
        <v>553</v>
      </c>
      <c r="F19" s="5">
        <v>12</v>
      </c>
      <c r="G19" s="9">
        <v>-38</v>
      </c>
    </row>
    <row r="20" spans="1:7" ht="36" customHeight="1">
      <c r="A20" s="11" t="s">
        <v>15</v>
      </c>
      <c r="B20" s="5">
        <f t="shared" si="0"/>
        <v>4028</v>
      </c>
      <c r="C20" s="5">
        <v>3073</v>
      </c>
      <c r="D20" s="5">
        <v>218</v>
      </c>
      <c r="E20" s="5">
        <v>728</v>
      </c>
      <c r="F20" s="5">
        <v>9</v>
      </c>
      <c r="G20" s="9">
        <v>69</v>
      </c>
    </row>
    <row r="21" spans="1:7" ht="36" customHeight="1">
      <c r="A21" s="11" t="s">
        <v>16</v>
      </c>
      <c r="B21" s="5">
        <f>SUM(C21:F21)</f>
        <v>10763</v>
      </c>
      <c r="C21" s="5">
        <v>8666</v>
      </c>
      <c r="D21" s="5">
        <v>590</v>
      </c>
      <c r="E21" s="5">
        <v>1486</v>
      </c>
      <c r="F21" s="5">
        <v>21</v>
      </c>
      <c r="G21" s="9">
        <v>2611</v>
      </c>
    </row>
    <row r="22" spans="1:7" ht="36" customHeight="1">
      <c r="A22" s="4" t="s">
        <v>24</v>
      </c>
      <c r="B22" s="6">
        <f>SUM(C22:F22)</f>
        <v>3416</v>
      </c>
      <c r="C22" s="6">
        <v>2629</v>
      </c>
      <c r="D22" s="6">
        <v>176</v>
      </c>
      <c r="E22" s="6">
        <v>598</v>
      </c>
      <c r="F22" s="6">
        <v>13</v>
      </c>
      <c r="G22" s="10">
        <v>-3416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2" t="s">
        <v>18</v>
      </c>
      <c r="B1" s="53"/>
      <c r="C1" s="53"/>
      <c r="D1" s="53"/>
      <c r="E1" s="53"/>
      <c r="F1" s="53"/>
      <c r="G1" s="53"/>
    </row>
    <row r="3" spans="1:7" ht="14.25">
      <c r="A3" s="54" t="s">
        <v>36</v>
      </c>
      <c r="B3" s="54"/>
      <c r="C3" s="54"/>
      <c r="D3" s="54"/>
      <c r="E3" s="54"/>
      <c r="F3" s="54"/>
      <c r="G3" s="5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7" t="s">
        <v>1</v>
      </c>
      <c r="B5" s="17">
        <f>SUBTOTAL(9,B7:B22)</f>
        <v>49576</v>
      </c>
      <c r="C5" s="17">
        <f>SUBTOTAL(9,C7:C22)</f>
        <v>34568</v>
      </c>
      <c r="D5" s="17">
        <f>SUBTOTAL(9,D7:D22)</f>
        <v>2773</v>
      </c>
      <c r="E5" s="17">
        <f>SUBTOTAL(9,E7:E22)</f>
        <v>12098</v>
      </c>
      <c r="F5" s="17">
        <f>SUBTOTAL(9,F7:F22)</f>
        <v>137</v>
      </c>
      <c r="G5" s="57">
        <f>SUM(G7:G22)</f>
        <v>166</v>
      </c>
    </row>
    <row r="6" spans="1:7" ht="25.5" customHeight="1">
      <c r="A6" s="27" t="s">
        <v>28</v>
      </c>
      <c r="B6" s="18">
        <f>'2013.09'!B5-'2013.08'!B5</f>
        <v>166</v>
      </c>
      <c r="C6" s="18">
        <f>'2013.09'!C5-'2013.08'!C5</f>
        <v>156</v>
      </c>
      <c r="D6" s="18">
        <f>'2013.09'!D5-'2013.08'!D5</f>
        <v>1</v>
      </c>
      <c r="E6" s="18">
        <f>'2013.09'!E5-'2013.08'!E5</f>
        <v>8</v>
      </c>
      <c r="F6" s="18">
        <f>'2013.09'!F5-'2013.08'!F5</f>
        <v>1</v>
      </c>
      <c r="G6" s="57"/>
    </row>
    <row r="7" spans="1:7" ht="36" customHeight="1">
      <c r="A7" s="27" t="s">
        <v>2</v>
      </c>
      <c r="B7" s="19">
        <f>SUM(C7:F7)</f>
        <v>3417</v>
      </c>
      <c r="C7" s="19">
        <v>2201</v>
      </c>
      <c r="D7" s="19">
        <v>170</v>
      </c>
      <c r="E7" s="19">
        <v>1036</v>
      </c>
      <c r="F7" s="19">
        <v>10</v>
      </c>
      <c r="G7" s="20">
        <f>'2013.09'!B7-'2013.08'!B7</f>
        <v>12</v>
      </c>
    </row>
    <row r="8" spans="1:7" ht="36" customHeight="1">
      <c r="A8" s="27" t="s">
        <v>3</v>
      </c>
      <c r="B8" s="19">
        <f t="shared" ref="B8:B20" si="0">SUM(C8:F8)</f>
        <v>1532</v>
      </c>
      <c r="C8" s="19">
        <v>907</v>
      </c>
      <c r="D8" s="19">
        <v>65</v>
      </c>
      <c r="E8" s="19">
        <v>548</v>
      </c>
      <c r="F8" s="19">
        <v>12</v>
      </c>
      <c r="G8" s="20">
        <f>'2013.09'!B8-'2013.08'!B8</f>
        <v>4</v>
      </c>
    </row>
    <row r="9" spans="1:7" ht="36" customHeight="1">
      <c r="A9" s="27" t="s">
        <v>4</v>
      </c>
      <c r="B9" s="19">
        <f t="shared" si="0"/>
        <v>1410</v>
      </c>
      <c r="C9" s="19">
        <v>770</v>
      </c>
      <c r="D9" s="19">
        <v>69</v>
      </c>
      <c r="E9" s="19">
        <v>569</v>
      </c>
      <c r="F9" s="19">
        <v>2</v>
      </c>
      <c r="G9" s="20">
        <f>'2013.09'!B9-'2013.08'!B9</f>
        <v>1</v>
      </c>
    </row>
    <row r="10" spans="1:7" ht="36" customHeight="1">
      <c r="A10" s="27" t="s">
        <v>5</v>
      </c>
      <c r="B10" s="19">
        <f t="shared" si="0"/>
        <v>2803</v>
      </c>
      <c r="C10" s="19">
        <v>1641</v>
      </c>
      <c r="D10" s="19">
        <v>158</v>
      </c>
      <c r="E10" s="19">
        <v>995</v>
      </c>
      <c r="F10" s="19">
        <v>9</v>
      </c>
      <c r="G10" s="20">
        <f>'2013.09'!B10-'2013.08'!B10</f>
        <v>-7</v>
      </c>
    </row>
    <row r="11" spans="1:7" ht="36" customHeight="1">
      <c r="A11" s="27" t="s">
        <v>6</v>
      </c>
      <c r="B11" s="19">
        <f t="shared" si="0"/>
        <v>2373</v>
      </c>
      <c r="C11" s="19">
        <v>1654</v>
      </c>
      <c r="D11" s="19">
        <v>168</v>
      </c>
      <c r="E11" s="19">
        <v>545</v>
      </c>
      <c r="F11" s="19">
        <v>6</v>
      </c>
      <c r="G11" s="20">
        <f>'2013.09'!B11-'2013.08'!B11</f>
        <v>4</v>
      </c>
    </row>
    <row r="12" spans="1:7" ht="36" customHeight="1">
      <c r="A12" s="27" t="s">
        <v>7</v>
      </c>
      <c r="B12" s="19">
        <f t="shared" si="0"/>
        <v>2725</v>
      </c>
      <c r="C12" s="19">
        <v>1797</v>
      </c>
      <c r="D12" s="19">
        <v>148</v>
      </c>
      <c r="E12" s="19">
        <v>771</v>
      </c>
      <c r="F12" s="19">
        <v>9</v>
      </c>
      <c r="G12" s="20">
        <f>'2013.09'!B12-'2013.08'!B12</f>
        <v>0</v>
      </c>
    </row>
    <row r="13" spans="1:7" ht="36" customHeight="1">
      <c r="A13" s="27" t="s">
        <v>8</v>
      </c>
      <c r="B13" s="19">
        <f t="shared" si="0"/>
        <v>2316</v>
      </c>
      <c r="C13" s="19">
        <v>1363</v>
      </c>
      <c r="D13" s="19">
        <v>114</v>
      </c>
      <c r="E13" s="19">
        <v>837</v>
      </c>
      <c r="F13" s="19">
        <v>2</v>
      </c>
      <c r="G13" s="20">
        <f>'2013.09'!B13-'2013.08'!B13</f>
        <v>6</v>
      </c>
    </row>
    <row r="14" spans="1:7" ht="36" customHeight="1">
      <c r="A14" s="27" t="s">
        <v>9</v>
      </c>
      <c r="B14" s="19">
        <f t="shared" si="0"/>
        <v>2789</v>
      </c>
      <c r="C14" s="19">
        <v>1586</v>
      </c>
      <c r="D14" s="19">
        <v>123</v>
      </c>
      <c r="E14" s="19">
        <v>1073</v>
      </c>
      <c r="F14" s="19">
        <v>7</v>
      </c>
      <c r="G14" s="20">
        <f>'2013.09'!B14-'2013.08'!B14</f>
        <v>4</v>
      </c>
    </row>
    <row r="15" spans="1:7" ht="36" customHeight="1">
      <c r="A15" s="27" t="s">
        <v>10</v>
      </c>
      <c r="B15" s="19">
        <f t="shared" si="0"/>
        <v>1272</v>
      </c>
      <c r="C15" s="19">
        <v>693</v>
      </c>
      <c r="D15" s="19">
        <v>63</v>
      </c>
      <c r="E15" s="19">
        <v>515</v>
      </c>
      <c r="F15" s="19">
        <v>1</v>
      </c>
      <c r="G15" s="20">
        <f>'2013.09'!B15-'2013.08'!B15</f>
        <v>5</v>
      </c>
    </row>
    <row r="16" spans="1:7" ht="36" customHeight="1">
      <c r="A16" s="27" t="s">
        <v>11</v>
      </c>
      <c r="B16" s="19">
        <f t="shared" si="0"/>
        <v>1328</v>
      </c>
      <c r="C16" s="19">
        <v>739</v>
      </c>
      <c r="D16" s="19">
        <v>62</v>
      </c>
      <c r="E16" s="19">
        <v>525</v>
      </c>
      <c r="F16" s="19">
        <v>2</v>
      </c>
      <c r="G16" s="20">
        <f>'2013.09'!B16-'2013.08'!B16</f>
        <v>10</v>
      </c>
    </row>
    <row r="17" spans="1:7" ht="36" customHeight="1">
      <c r="A17" s="27" t="s">
        <v>12</v>
      </c>
      <c r="B17" s="19">
        <f t="shared" si="0"/>
        <v>2429</v>
      </c>
      <c r="C17" s="19">
        <v>1740</v>
      </c>
      <c r="D17" s="19">
        <v>162</v>
      </c>
      <c r="E17" s="19">
        <v>519</v>
      </c>
      <c r="F17" s="19">
        <v>8</v>
      </c>
      <c r="G17" s="20">
        <f>'2013.09'!B17-'2013.08'!B17</f>
        <v>-5</v>
      </c>
    </row>
    <row r="18" spans="1:7" ht="36" customHeight="1">
      <c r="A18" s="27" t="s">
        <v>13</v>
      </c>
      <c r="B18" s="19">
        <f t="shared" si="0"/>
        <v>3886</v>
      </c>
      <c r="C18" s="19">
        <v>2778</v>
      </c>
      <c r="D18" s="19">
        <v>334</v>
      </c>
      <c r="E18" s="19">
        <v>763</v>
      </c>
      <c r="F18" s="19">
        <v>11</v>
      </c>
      <c r="G18" s="20">
        <f>'2013.09'!B18-'2013.08'!B18</f>
        <v>16</v>
      </c>
    </row>
    <row r="19" spans="1:7" ht="36" customHeight="1">
      <c r="A19" s="27" t="s">
        <v>14</v>
      </c>
      <c r="B19" s="19">
        <f t="shared" si="0"/>
        <v>2692</v>
      </c>
      <c r="C19" s="19">
        <v>1985</v>
      </c>
      <c r="D19" s="19">
        <v>142</v>
      </c>
      <c r="E19" s="19">
        <v>555</v>
      </c>
      <c r="F19" s="19">
        <v>10</v>
      </c>
      <c r="G19" s="20">
        <f>'2013.09'!B19-'2013.08'!B19</f>
        <v>17</v>
      </c>
    </row>
    <row r="20" spans="1:7" ht="36" customHeight="1">
      <c r="A20" s="27" t="s">
        <v>15</v>
      </c>
      <c r="B20" s="19">
        <f t="shared" si="0"/>
        <v>4140</v>
      </c>
      <c r="C20" s="19">
        <v>3167</v>
      </c>
      <c r="D20" s="19">
        <v>222</v>
      </c>
      <c r="E20" s="19">
        <v>739</v>
      </c>
      <c r="F20" s="19">
        <v>12</v>
      </c>
      <c r="G20" s="20">
        <f>'2013.09'!B20-'2013.08'!B20</f>
        <v>19</v>
      </c>
    </row>
    <row r="21" spans="1:7" ht="36" customHeight="1">
      <c r="A21" s="27" t="s">
        <v>16</v>
      </c>
      <c r="B21" s="19">
        <f>SUM(C21:F21)</f>
        <v>8881</v>
      </c>
      <c r="C21" s="19">
        <v>7071</v>
      </c>
      <c r="D21" s="19">
        <v>532</v>
      </c>
      <c r="E21" s="19">
        <v>1255</v>
      </c>
      <c r="F21" s="19">
        <v>23</v>
      </c>
      <c r="G21" s="20">
        <f>'2013.09'!B21-'2013.08'!B21</f>
        <v>50</v>
      </c>
    </row>
    <row r="22" spans="1:7" ht="36" customHeight="1">
      <c r="A22" s="4" t="s">
        <v>24</v>
      </c>
      <c r="B22" s="21">
        <f>SUM(C22:F22)</f>
        <v>5583</v>
      </c>
      <c r="C22" s="21">
        <v>4476</v>
      </c>
      <c r="D22" s="21">
        <v>241</v>
      </c>
      <c r="E22" s="21">
        <v>853</v>
      </c>
      <c r="F22" s="21">
        <v>13</v>
      </c>
      <c r="G22" s="20">
        <f>'2013.09'!B22-'2013.08'!B22</f>
        <v>30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2" t="s">
        <v>18</v>
      </c>
      <c r="B1" s="53"/>
      <c r="C1" s="53"/>
      <c r="D1" s="53"/>
      <c r="E1" s="53"/>
      <c r="F1" s="53"/>
      <c r="G1" s="53"/>
    </row>
    <row r="3" spans="1:7" ht="14.25">
      <c r="A3" s="54" t="s">
        <v>37</v>
      </c>
      <c r="B3" s="54"/>
      <c r="C3" s="54"/>
      <c r="D3" s="54"/>
      <c r="E3" s="54"/>
      <c r="F3" s="54"/>
      <c r="G3" s="5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8" t="s">
        <v>1</v>
      </c>
      <c r="B5" s="17">
        <f>SUBTOTAL(9,B7:B22)</f>
        <v>49707</v>
      </c>
      <c r="C5" s="17">
        <f>SUBTOTAL(9,C7:C22)</f>
        <v>34681</v>
      </c>
      <c r="D5" s="17">
        <f>SUBTOTAL(9,D7:D22)</f>
        <v>2766</v>
      </c>
      <c r="E5" s="17">
        <f>SUBTOTAL(9,E7:E22)</f>
        <v>12122</v>
      </c>
      <c r="F5" s="17">
        <f>SUBTOTAL(9,F7:F22)</f>
        <v>138</v>
      </c>
      <c r="G5" s="57">
        <f>SUM(G7:G22)</f>
        <v>131</v>
      </c>
    </row>
    <row r="6" spans="1:7" ht="25.5" customHeight="1">
      <c r="A6" s="28" t="s">
        <v>28</v>
      </c>
      <c r="B6" s="18">
        <f>'2013.10'!B5-'2013.09'!B5</f>
        <v>131</v>
      </c>
      <c r="C6" s="18">
        <f>'2013.10'!C5-'2013.09'!C5</f>
        <v>113</v>
      </c>
      <c r="D6" s="18">
        <f>'2013.10'!D5-'2013.09'!D5</f>
        <v>-7</v>
      </c>
      <c r="E6" s="18">
        <f>'2013.10'!E5-'2013.09'!E5</f>
        <v>24</v>
      </c>
      <c r="F6" s="18">
        <f>'2013.10'!F5-'2013.09'!F5</f>
        <v>1</v>
      </c>
      <c r="G6" s="57"/>
    </row>
    <row r="7" spans="1:7" ht="36" customHeight="1">
      <c r="A7" s="28" t="s">
        <v>2</v>
      </c>
      <c r="B7" s="19">
        <f>SUM(C7:F7)</f>
        <v>3425</v>
      </c>
      <c r="C7" s="19">
        <v>2207</v>
      </c>
      <c r="D7" s="19">
        <v>169</v>
      </c>
      <c r="E7" s="19">
        <v>1040</v>
      </c>
      <c r="F7" s="19">
        <v>9</v>
      </c>
      <c r="G7" s="20">
        <f>'2013.10'!B7-'2013.09'!B7</f>
        <v>8</v>
      </c>
    </row>
    <row r="8" spans="1:7" ht="36" customHeight="1">
      <c r="A8" s="28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'2013.10'!B8-'2013.09'!B8</f>
        <v>10</v>
      </c>
    </row>
    <row r="9" spans="1:7" ht="36" customHeight="1">
      <c r="A9" s="28" t="s">
        <v>4</v>
      </c>
      <c r="B9" s="19">
        <f t="shared" si="0"/>
        <v>1407</v>
      </c>
      <c r="C9" s="19">
        <v>766</v>
      </c>
      <c r="D9" s="19">
        <v>69</v>
      </c>
      <c r="E9" s="19">
        <v>570</v>
      </c>
      <c r="F9" s="19">
        <v>2</v>
      </c>
      <c r="G9" s="20">
        <f>'2013.10'!B9-'2013.09'!B9</f>
        <v>-3</v>
      </c>
    </row>
    <row r="10" spans="1:7" ht="36" customHeight="1">
      <c r="A10" s="28" t="s">
        <v>5</v>
      </c>
      <c r="B10" s="19">
        <f t="shared" si="0"/>
        <v>2813</v>
      </c>
      <c r="C10" s="19">
        <v>1658</v>
      </c>
      <c r="D10" s="19">
        <v>157</v>
      </c>
      <c r="E10" s="19">
        <v>989</v>
      </c>
      <c r="F10" s="19">
        <v>9</v>
      </c>
      <c r="G10" s="20">
        <f>'2013.10'!B10-'2013.09'!B10</f>
        <v>10</v>
      </c>
    </row>
    <row r="11" spans="1:7" ht="36" customHeight="1">
      <c r="A11" s="28" t="s">
        <v>6</v>
      </c>
      <c r="B11" s="19">
        <f t="shared" si="0"/>
        <v>2382</v>
      </c>
      <c r="C11" s="19">
        <v>1669</v>
      </c>
      <c r="D11" s="19">
        <v>168</v>
      </c>
      <c r="E11" s="19">
        <v>539</v>
      </c>
      <c r="F11" s="19">
        <v>6</v>
      </c>
      <c r="G11" s="20">
        <f>'2013.10'!B11-'2013.09'!B11</f>
        <v>9</v>
      </c>
    </row>
    <row r="12" spans="1:7" ht="36" customHeight="1">
      <c r="A12" s="28" t="s">
        <v>7</v>
      </c>
      <c r="B12" s="19">
        <f t="shared" si="0"/>
        <v>2727</v>
      </c>
      <c r="C12" s="19">
        <v>1792</v>
      </c>
      <c r="D12" s="19">
        <v>147</v>
      </c>
      <c r="E12" s="19">
        <v>780</v>
      </c>
      <c r="F12" s="19">
        <v>8</v>
      </c>
      <c r="G12" s="20">
        <f>'2013.10'!B12-'2013.09'!B12</f>
        <v>2</v>
      </c>
    </row>
    <row r="13" spans="1:7" ht="36" customHeight="1">
      <c r="A13" s="28" t="s">
        <v>8</v>
      </c>
      <c r="B13" s="19">
        <f t="shared" si="0"/>
        <v>2313</v>
      </c>
      <c r="C13" s="19">
        <v>1363</v>
      </c>
      <c r="D13" s="19">
        <v>114</v>
      </c>
      <c r="E13" s="19">
        <v>834</v>
      </c>
      <c r="F13" s="19">
        <v>2</v>
      </c>
      <c r="G13" s="20">
        <f>'2013.10'!B13-'2013.09'!B13</f>
        <v>-3</v>
      </c>
    </row>
    <row r="14" spans="1:7" ht="36" customHeight="1">
      <c r="A14" s="28" t="s">
        <v>9</v>
      </c>
      <c r="B14" s="19">
        <f t="shared" si="0"/>
        <v>2796</v>
      </c>
      <c r="C14" s="19">
        <v>1590</v>
      </c>
      <c r="D14" s="19">
        <v>122</v>
      </c>
      <c r="E14" s="19">
        <v>1075</v>
      </c>
      <c r="F14" s="19">
        <v>9</v>
      </c>
      <c r="G14" s="20">
        <f>'2013.10'!B14-'2013.09'!B14</f>
        <v>7</v>
      </c>
    </row>
    <row r="15" spans="1:7" ht="36" customHeight="1">
      <c r="A15" s="28" t="s">
        <v>10</v>
      </c>
      <c r="B15" s="19">
        <f t="shared" si="0"/>
        <v>1278</v>
      </c>
      <c r="C15" s="19">
        <v>696</v>
      </c>
      <c r="D15" s="19">
        <v>63</v>
      </c>
      <c r="E15" s="19">
        <v>518</v>
      </c>
      <c r="F15" s="19">
        <v>1</v>
      </c>
      <c r="G15" s="20">
        <f>'2013.10'!B15-'2013.09'!B15</f>
        <v>6</v>
      </c>
    </row>
    <row r="16" spans="1:7" ht="36" customHeight="1">
      <c r="A16" s="28" t="s">
        <v>11</v>
      </c>
      <c r="B16" s="19">
        <f t="shared" si="0"/>
        <v>1338</v>
      </c>
      <c r="C16" s="19">
        <v>742</v>
      </c>
      <c r="D16" s="19">
        <v>68</v>
      </c>
      <c r="E16" s="19">
        <v>526</v>
      </c>
      <c r="F16" s="19">
        <v>2</v>
      </c>
      <c r="G16" s="20">
        <f>'2013.10'!B16-'2013.09'!B16</f>
        <v>10</v>
      </c>
    </row>
    <row r="17" spans="1:7" ht="36" customHeight="1">
      <c r="A17" s="28" t="s">
        <v>12</v>
      </c>
      <c r="B17" s="19">
        <f t="shared" si="0"/>
        <v>2461</v>
      </c>
      <c r="C17" s="19">
        <v>1769</v>
      </c>
      <c r="D17" s="19">
        <v>162</v>
      </c>
      <c r="E17" s="19">
        <v>522</v>
      </c>
      <c r="F17" s="19">
        <v>8</v>
      </c>
      <c r="G17" s="20">
        <f>'2013.10'!B17-'2013.09'!B17</f>
        <v>32</v>
      </c>
    </row>
    <row r="18" spans="1:7" ht="36" customHeight="1">
      <c r="A18" s="28" t="s">
        <v>13</v>
      </c>
      <c r="B18" s="19">
        <f t="shared" si="0"/>
        <v>3895</v>
      </c>
      <c r="C18" s="19">
        <v>2797</v>
      </c>
      <c r="D18" s="19">
        <v>324</v>
      </c>
      <c r="E18" s="19">
        <v>763</v>
      </c>
      <c r="F18" s="19">
        <v>11</v>
      </c>
      <c r="G18" s="20">
        <f>'2013.10'!B18-'2013.09'!B18</f>
        <v>9</v>
      </c>
    </row>
    <row r="19" spans="1:7" ht="36" customHeight="1">
      <c r="A19" s="28" t="s">
        <v>14</v>
      </c>
      <c r="B19" s="19">
        <f t="shared" si="0"/>
        <v>2719</v>
      </c>
      <c r="C19" s="19">
        <v>1990</v>
      </c>
      <c r="D19" s="19">
        <v>158</v>
      </c>
      <c r="E19" s="19">
        <v>561</v>
      </c>
      <c r="F19" s="19">
        <v>10</v>
      </c>
      <c r="G19" s="20">
        <f>'2013.10'!B19-'2013.09'!B19</f>
        <v>27</v>
      </c>
    </row>
    <row r="20" spans="1:7" ht="36" customHeight="1">
      <c r="A20" s="28" t="s">
        <v>15</v>
      </c>
      <c r="B20" s="19">
        <f t="shared" si="0"/>
        <v>4130</v>
      </c>
      <c r="C20" s="19">
        <v>3163</v>
      </c>
      <c r="D20" s="19">
        <v>219</v>
      </c>
      <c r="E20" s="19">
        <v>736</v>
      </c>
      <c r="F20" s="19">
        <v>12</v>
      </c>
      <c r="G20" s="20">
        <f>'2013.10'!B20-'2013.09'!B20</f>
        <v>-10</v>
      </c>
    </row>
    <row r="21" spans="1:7" ht="36" customHeight="1">
      <c r="A21" s="28" t="s">
        <v>16</v>
      </c>
      <c r="B21" s="19">
        <f>SUM(C21:F21)</f>
        <v>8874</v>
      </c>
      <c r="C21" s="19">
        <v>7073</v>
      </c>
      <c r="D21" s="19">
        <v>523</v>
      </c>
      <c r="E21" s="19">
        <v>1254</v>
      </c>
      <c r="F21" s="19">
        <v>24</v>
      </c>
      <c r="G21" s="20">
        <f>'2013.10'!B21-'2013.09'!B21</f>
        <v>-7</v>
      </c>
    </row>
    <row r="22" spans="1:7" ht="36" customHeight="1">
      <c r="A22" s="4" t="s">
        <v>24</v>
      </c>
      <c r="B22" s="21">
        <f>SUM(C22:F22)</f>
        <v>5607</v>
      </c>
      <c r="C22" s="21">
        <v>4488</v>
      </c>
      <c r="D22" s="21">
        <v>240</v>
      </c>
      <c r="E22" s="21">
        <v>866</v>
      </c>
      <c r="F22" s="21">
        <v>13</v>
      </c>
      <c r="G22" s="20">
        <f>'2013.10'!B22-'2013.09'!B22</f>
        <v>24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2" t="s">
        <v>18</v>
      </c>
      <c r="B1" s="53"/>
      <c r="C1" s="53"/>
      <c r="D1" s="53"/>
      <c r="E1" s="53"/>
      <c r="F1" s="53"/>
      <c r="G1" s="53"/>
    </row>
    <row r="3" spans="1:7" ht="14.25">
      <c r="A3" s="54" t="s">
        <v>38</v>
      </c>
      <c r="B3" s="54"/>
      <c r="C3" s="54"/>
      <c r="D3" s="54"/>
      <c r="E3" s="54"/>
      <c r="F3" s="54"/>
      <c r="G3" s="5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9" t="s">
        <v>1</v>
      </c>
      <c r="B5" s="17">
        <f>SUBTOTAL(9,B7:B22)</f>
        <v>49831</v>
      </c>
      <c r="C5" s="17">
        <f>SUBTOTAL(9,C7:C22)</f>
        <v>34799</v>
      </c>
      <c r="D5" s="17">
        <f>SUBTOTAL(9,D7:D22)</f>
        <v>2748</v>
      </c>
      <c r="E5" s="17">
        <f>SUBTOTAL(9,E7:E22)</f>
        <v>12146</v>
      </c>
      <c r="F5" s="17">
        <f>SUBTOTAL(9,F7:F22)</f>
        <v>138</v>
      </c>
      <c r="G5" s="57">
        <f>SUM(G7:G22)</f>
        <v>124</v>
      </c>
    </row>
    <row r="6" spans="1:7" ht="25.5" customHeight="1">
      <c r="A6" s="29" t="s">
        <v>28</v>
      </c>
      <c r="B6" s="18">
        <f>'2013.11'!B5-'2013.10'!B5</f>
        <v>124</v>
      </c>
      <c r="C6" s="18">
        <f>'2013.11'!C5-'2013.10'!C5</f>
        <v>118</v>
      </c>
      <c r="D6" s="18">
        <f>'2013.11'!D5-'2013.10'!D5</f>
        <v>-18</v>
      </c>
      <c r="E6" s="18">
        <f>'2013.11'!E5-'2013.10'!E5</f>
        <v>24</v>
      </c>
      <c r="F6" s="18">
        <f>'2013.11'!F5-'2013.10'!F5</f>
        <v>0</v>
      </c>
      <c r="G6" s="57"/>
    </row>
    <row r="7" spans="1:7" ht="36" customHeight="1">
      <c r="A7" s="29" t="s">
        <v>2</v>
      </c>
      <c r="B7" s="19">
        <f>SUM(C7:F7)</f>
        <v>3427</v>
      </c>
      <c r="C7" s="19">
        <v>2214</v>
      </c>
      <c r="D7" s="19">
        <v>166</v>
      </c>
      <c r="E7" s="19">
        <v>1038</v>
      </c>
      <c r="F7" s="19">
        <v>9</v>
      </c>
      <c r="G7" s="20">
        <f>'2013.11'!B7-'2013.10'!B7</f>
        <v>2</v>
      </c>
    </row>
    <row r="8" spans="1:7" ht="36" customHeight="1">
      <c r="A8" s="29" t="s">
        <v>3</v>
      </c>
      <c r="B8" s="19">
        <f t="shared" ref="B8:B20" si="0">SUM(C8:F8)</f>
        <v>1538</v>
      </c>
      <c r="C8" s="19">
        <v>916</v>
      </c>
      <c r="D8" s="19">
        <v>62</v>
      </c>
      <c r="E8" s="19">
        <v>548</v>
      </c>
      <c r="F8" s="19">
        <v>12</v>
      </c>
      <c r="G8" s="20">
        <f>'2013.11'!B8-'2013.10'!B8</f>
        <v>-4</v>
      </c>
    </row>
    <row r="9" spans="1:7" ht="36" customHeight="1">
      <c r="A9" s="29" t="s">
        <v>4</v>
      </c>
      <c r="B9" s="19">
        <f t="shared" si="0"/>
        <v>1412</v>
      </c>
      <c r="C9" s="19">
        <v>773</v>
      </c>
      <c r="D9" s="19">
        <v>67</v>
      </c>
      <c r="E9" s="19">
        <v>570</v>
      </c>
      <c r="F9" s="19">
        <v>2</v>
      </c>
      <c r="G9" s="20">
        <f>'2013.11'!B9-'2013.10'!B9</f>
        <v>5</v>
      </c>
    </row>
    <row r="10" spans="1:7" ht="36" customHeight="1">
      <c r="A10" s="29" t="s">
        <v>5</v>
      </c>
      <c r="B10" s="19">
        <f t="shared" si="0"/>
        <v>2839</v>
      </c>
      <c r="C10" s="19">
        <v>1672</v>
      </c>
      <c r="D10" s="19">
        <v>156</v>
      </c>
      <c r="E10" s="19">
        <v>1002</v>
      </c>
      <c r="F10" s="19">
        <v>9</v>
      </c>
      <c r="G10" s="20">
        <f>'2013.11'!B10-'2013.10'!B10</f>
        <v>26</v>
      </c>
    </row>
    <row r="11" spans="1:7" ht="36" customHeight="1">
      <c r="A11" s="29" t="s">
        <v>6</v>
      </c>
      <c r="B11" s="19">
        <f t="shared" si="0"/>
        <v>2381</v>
      </c>
      <c r="C11" s="19">
        <v>1669</v>
      </c>
      <c r="D11" s="19">
        <v>169</v>
      </c>
      <c r="E11" s="19">
        <v>537</v>
      </c>
      <c r="F11" s="19">
        <v>6</v>
      </c>
      <c r="G11" s="20">
        <f>'2013.11'!B11-'2013.10'!B11</f>
        <v>-1</v>
      </c>
    </row>
    <row r="12" spans="1:7" ht="36" customHeight="1">
      <c r="A12" s="29" t="s">
        <v>7</v>
      </c>
      <c r="B12" s="19">
        <f t="shared" si="0"/>
        <v>2725</v>
      </c>
      <c r="C12" s="19">
        <v>1793</v>
      </c>
      <c r="D12" s="19">
        <v>145</v>
      </c>
      <c r="E12" s="19">
        <v>779</v>
      </c>
      <c r="F12" s="19">
        <v>8</v>
      </c>
      <c r="G12" s="20">
        <f>'2013.11'!B12-'2013.10'!B12</f>
        <v>-2</v>
      </c>
    </row>
    <row r="13" spans="1:7" ht="36" customHeight="1">
      <c r="A13" s="29" t="s">
        <v>8</v>
      </c>
      <c r="B13" s="19">
        <f t="shared" si="0"/>
        <v>2321</v>
      </c>
      <c r="C13" s="19">
        <v>1368</v>
      </c>
      <c r="D13" s="19">
        <v>115</v>
      </c>
      <c r="E13" s="19">
        <v>836</v>
      </c>
      <c r="F13" s="19">
        <v>2</v>
      </c>
      <c r="G13" s="20">
        <f>'2013.11'!B13-'2013.10'!B13</f>
        <v>8</v>
      </c>
    </row>
    <row r="14" spans="1:7" ht="36" customHeight="1">
      <c r="A14" s="29" t="s">
        <v>9</v>
      </c>
      <c r="B14" s="19">
        <f t="shared" si="0"/>
        <v>2815</v>
      </c>
      <c r="C14" s="19">
        <v>1604</v>
      </c>
      <c r="D14" s="19">
        <v>120</v>
      </c>
      <c r="E14" s="19">
        <v>1082</v>
      </c>
      <c r="F14" s="19">
        <v>9</v>
      </c>
      <c r="G14" s="20">
        <f>'2013.11'!B14-'2013.10'!B14</f>
        <v>19</v>
      </c>
    </row>
    <row r="15" spans="1:7" ht="36" customHeight="1">
      <c r="A15" s="29" t="s">
        <v>10</v>
      </c>
      <c r="B15" s="19">
        <f t="shared" si="0"/>
        <v>1281</v>
      </c>
      <c r="C15" s="19">
        <v>699</v>
      </c>
      <c r="D15" s="19">
        <v>63</v>
      </c>
      <c r="E15" s="19">
        <v>518</v>
      </c>
      <c r="F15" s="19">
        <v>1</v>
      </c>
      <c r="G15" s="20">
        <f>'2013.11'!B15-'2013.10'!B15</f>
        <v>3</v>
      </c>
    </row>
    <row r="16" spans="1:7" ht="36" customHeight="1">
      <c r="A16" s="29" t="s">
        <v>11</v>
      </c>
      <c r="B16" s="19">
        <f t="shared" si="0"/>
        <v>1345</v>
      </c>
      <c r="C16" s="19">
        <v>746</v>
      </c>
      <c r="D16" s="19">
        <v>66</v>
      </c>
      <c r="E16" s="19">
        <v>531</v>
      </c>
      <c r="F16" s="19">
        <v>2</v>
      </c>
      <c r="G16" s="20">
        <f>'2013.11'!B16-'2013.10'!B16</f>
        <v>7</v>
      </c>
    </row>
    <row r="17" spans="1:7" ht="36" customHeight="1">
      <c r="A17" s="29" t="s">
        <v>12</v>
      </c>
      <c r="B17" s="19">
        <f t="shared" si="0"/>
        <v>2461</v>
      </c>
      <c r="C17" s="19">
        <v>1776</v>
      </c>
      <c r="D17" s="19">
        <v>158</v>
      </c>
      <c r="E17" s="19">
        <v>519</v>
      </c>
      <c r="F17" s="19">
        <v>8</v>
      </c>
      <c r="G17" s="20">
        <f>'2013.11'!B17-'2013.10'!B17</f>
        <v>0</v>
      </c>
    </row>
    <row r="18" spans="1:7" ht="36" customHeight="1">
      <c r="A18" s="29" t="s">
        <v>13</v>
      </c>
      <c r="B18" s="19">
        <f t="shared" si="0"/>
        <v>3923</v>
      </c>
      <c r="C18" s="19">
        <v>2829</v>
      </c>
      <c r="D18" s="19">
        <v>323</v>
      </c>
      <c r="E18" s="19">
        <v>760</v>
      </c>
      <c r="F18" s="19">
        <v>11</v>
      </c>
      <c r="G18" s="20">
        <f>'2013.11'!B18-'2013.10'!B18</f>
        <v>28</v>
      </c>
    </row>
    <row r="19" spans="1:7" ht="36" customHeight="1">
      <c r="A19" s="29" t="s">
        <v>14</v>
      </c>
      <c r="B19" s="19">
        <f t="shared" si="0"/>
        <v>2716</v>
      </c>
      <c r="C19" s="19">
        <v>1987</v>
      </c>
      <c r="D19" s="19">
        <v>156</v>
      </c>
      <c r="E19" s="19">
        <v>563</v>
      </c>
      <c r="F19" s="19">
        <v>10</v>
      </c>
      <c r="G19" s="20">
        <f>'2013.11'!B19-'2013.10'!B19</f>
        <v>-3</v>
      </c>
    </row>
    <row r="20" spans="1:7" ht="36" customHeight="1">
      <c r="A20" s="29" t="s">
        <v>15</v>
      </c>
      <c r="B20" s="19">
        <f t="shared" si="0"/>
        <v>4145</v>
      </c>
      <c r="C20" s="19">
        <v>3163</v>
      </c>
      <c r="D20" s="19">
        <v>221</v>
      </c>
      <c r="E20" s="19">
        <v>749</v>
      </c>
      <c r="F20" s="19">
        <v>12</v>
      </c>
      <c r="G20" s="20">
        <f>'2013.11'!B20-'2013.10'!B20</f>
        <v>15</v>
      </c>
    </row>
    <row r="21" spans="1:7" ht="36" customHeight="1">
      <c r="A21" s="29" t="s">
        <v>16</v>
      </c>
      <c r="B21" s="19">
        <f>SUM(C21:F21)</f>
        <v>8901</v>
      </c>
      <c r="C21" s="19">
        <v>7094</v>
      </c>
      <c r="D21" s="19">
        <v>521</v>
      </c>
      <c r="E21" s="19">
        <v>1262</v>
      </c>
      <c r="F21" s="19">
        <v>24</v>
      </c>
      <c r="G21" s="20">
        <f>'2013.11'!B21-'2013.10'!B21</f>
        <v>27</v>
      </c>
    </row>
    <row r="22" spans="1:7" ht="36" customHeight="1">
      <c r="A22" s="4" t="s">
        <v>24</v>
      </c>
      <c r="B22" s="21">
        <f>SUM(C22:F22)</f>
        <v>5601</v>
      </c>
      <c r="C22" s="21">
        <v>4496</v>
      </c>
      <c r="D22" s="21">
        <v>240</v>
      </c>
      <c r="E22" s="21">
        <v>852</v>
      </c>
      <c r="F22" s="21">
        <v>13</v>
      </c>
      <c r="G22" s="20">
        <f>'2013.11'!B22-'2013.10'!B22</f>
        <v>-6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F7" sqref="F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2" t="s">
        <v>18</v>
      </c>
      <c r="B1" s="53"/>
      <c r="C1" s="53"/>
      <c r="D1" s="53"/>
      <c r="E1" s="53"/>
      <c r="F1" s="53"/>
      <c r="G1" s="53"/>
    </row>
    <row r="3" spans="1:7" ht="14.25">
      <c r="A3" s="54" t="s">
        <v>39</v>
      </c>
      <c r="B3" s="54"/>
      <c r="C3" s="54"/>
      <c r="D3" s="54"/>
      <c r="E3" s="54"/>
      <c r="F3" s="54"/>
      <c r="G3" s="5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0" t="s">
        <v>1</v>
      </c>
      <c r="B5" s="17">
        <f>SUBTOTAL(9,B7:B22)</f>
        <v>49834</v>
      </c>
      <c r="C5" s="17">
        <f>SUBTOTAL(9,C7:C22)</f>
        <v>34799</v>
      </c>
      <c r="D5" s="17">
        <f>SUBTOTAL(9,D7:D22)</f>
        <v>2738</v>
      </c>
      <c r="E5" s="17">
        <f>SUBTOTAL(9,E7:E22)</f>
        <v>12159</v>
      </c>
      <c r="F5" s="17">
        <f>SUBTOTAL(9,F7:F22)</f>
        <v>138</v>
      </c>
      <c r="G5" s="57">
        <f>SUM(G7:G22)</f>
        <v>3</v>
      </c>
    </row>
    <row r="6" spans="1:7" ht="25.5" customHeight="1">
      <c r="A6" s="30" t="s">
        <v>28</v>
      </c>
      <c r="B6" s="18">
        <f>'2013.12'!B5-'2013.11'!B5</f>
        <v>3</v>
      </c>
      <c r="C6" s="18">
        <f>'2013.12'!C5-'2013.11'!C5</f>
        <v>0</v>
      </c>
      <c r="D6" s="18">
        <f>'2013.12'!D5-'2013.11'!D5</f>
        <v>-10</v>
      </c>
      <c r="E6" s="18">
        <f>'2013.12'!E5-'2013.11'!E5</f>
        <v>13</v>
      </c>
      <c r="F6" s="18">
        <f>'2013.12'!F5-'2013.11'!F5</f>
        <v>0</v>
      </c>
      <c r="G6" s="57"/>
    </row>
    <row r="7" spans="1:7" ht="36" customHeight="1">
      <c r="A7" s="30" t="s">
        <v>2</v>
      </c>
      <c r="B7" s="19">
        <f>SUM(C7:F7)</f>
        <v>3415</v>
      </c>
      <c r="C7" s="19">
        <v>2198</v>
      </c>
      <c r="D7" s="19">
        <v>168</v>
      </c>
      <c r="E7" s="19">
        <v>1040</v>
      </c>
      <c r="F7" s="19">
        <v>9</v>
      </c>
      <c r="G7" s="20">
        <f>'2013.12'!B7-'2013.11'!B7</f>
        <v>-12</v>
      </c>
    </row>
    <row r="8" spans="1:7" ht="36" customHeight="1">
      <c r="A8" s="30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'2013.12'!B8-'2013.11'!B8</f>
        <v>4</v>
      </c>
    </row>
    <row r="9" spans="1:7" ht="36" customHeight="1">
      <c r="A9" s="30" t="s">
        <v>4</v>
      </c>
      <c r="B9" s="19">
        <f t="shared" si="0"/>
        <v>1413</v>
      </c>
      <c r="C9" s="19">
        <v>771</v>
      </c>
      <c r="D9" s="19">
        <v>69</v>
      </c>
      <c r="E9" s="19">
        <v>571</v>
      </c>
      <c r="F9" s="19">
        <v>2</v>
      </c>
      <c r="G9" s="20">
        <f>'2013.12'!B9-'2013.11'!B9</f>
        <v>1</v>
      </c>
    </row>
    <row r="10" spans="1:7" ht="36" customHeight="1">
      <c r="A10" s="30" t="s">
        <v>5</v>
      </c>
      <c r="B10" s="19">
        <f t="shared" si="0"/>
        <v>2845</v>
      </c>
      <c r="C10" s="19">
        <v>1675</v>
      </c>
      <c r="D10" s="19">
        <v>158</v>
      </c>
      <c r="E10" s="19">
        <v>1003</v>
      </c>
      <c r="F10" s="19">
        <v>9</v>
      </c>
      <c r="G10" s="20">
        <f>'2013.12'!B10-'2013.11'!B10</f>
        <v>6</v>
      </c>
    </row>
    <row r="11" spans="1:7" ht="36" customHeight="1">
      <c r="A11" s="30" t="s">
        <v>6</v>
      </c>
      <c r="B11" s="19">
        <f t="shared" si="0"/>
        <v>2374</v>
      </c>
      <c r="C11" s="19">
        <v>1664</v>
      </c>
      <c r="D11" s="19">
        <v>165</v>
      </c>
      <c r="E11" s="19">
        <v>539</v>
      </c>
      <c r="F11" s="19">
        <v>6</v>
      </c>
      <c r="G11" s="20">
        <f>'2013.12'!B11-'2013.11'!B11</f>
        <v>-7</v>
      </c>
    </row>
    <row r="12" spans="1:7" ht="36" customHeight="1">
      <c r="A12" s="30" t="s">
        <v>7</v>
      </c>
      <c r="B12" s="19">
        <f t="shared" si="0"/>
        <v>2707</v>
      </c>
      <c r="C12" s="19">
        <v>1778</v>
      </c>
      <c r="D12" s="19">
        <v>147</v>
      </c>
      <c r="E12" s="19">
        <v>774</v>
      </c>
      <c r="F12" s="19">
        <v>8</v>
      </c>
      <c r="G12" s="20">
        <f>'2013.12'!B12-'2013.11'!B12</f>
        <v>-18</v>
      </c>
    </row>
    <row r="13" spans="1:7" ht="36" customHeight="1">
      <c r="A13" s="30" t="s">
        <v>8</v>
      </c>
      <c r="B13" s="19">
        <f t="shared" si="0"/>
        <v>2338</v>
      </c>
      <c r="C13" s="19">
        <v>1372</v>
      </c>
      <c r="D13" s="19">
        <v>116</v>
      </c>
      <c r="E13" s="19">
        <v>848</v>
      </c>
      <c r="F13" s="19">
        <v>2</v>
      </c>
      <c r="G13" s="20">
        <f>'2013.12'!B13-'2013.11'!B13</f>
        <v>17</v>
      </c>
    </row>
    <row r="14" spans="1:7" ht="36" customHeight="1">
      <c r="A14" s="30" t="s">
        <v>9</v>
      </c>
      <c r="B14" s="19">
        <f t="shared" si="0"/>
        <v>2836</v>
      </c>
      <c r="C14" s="19">
        <v>1623</v>
      </c>
      <c r="D14" s="19">
        <v>119</v>
      </c>
      <c r="E14" s="19">
        <v>1084</v>
      </c>
      <c r="F14" s="19">
        <v>10</v>
      </c>
      <c r="G14" s="20">
        <f>'2013.12'!B14-'2013.11'!B14</f>
        <v>21</v>
      </c>
    </row>
    <row r="15" spans="1:7" ht="36" customHeight="1">
      <c r="A15" s="30" t="s">
        <v>10</v>
      </c>
      <c r="B15" s="19">
        <f t="shared" si="0"/>
        <v>1289</v>
      </c>
      <c r="C15" s="19">
        <v>708</v>
      </c>
      <c r="D15" s="19">
        <v>62</v>
      </c>
      <c r="E15" s="19">
        <v>518</v>
      </c>
      <c r="F15" s="19">
        <v>1</v>
      </c>
      <c r="G15" s="20">
        <f>'2013.12'!B15-'2013.11'!B15</f>
        <v>8</v>
      </c>
    </row>
    <row r="16" spans="1:7" ht="36" customHeight="1">
      <c r="A16" s="30" t="s">
        <v>11</v>
      </c>
      <c r="B16" s="19">
        <f t="shared" si="0"/>
        <v>1347</v>
      </c>
      <c r="C16" s="19">
        <v>750</v>
      </c>
      <c r="D16" s="19">
        <v>66</v>
      </c>
      <c r="E16" s="19">
        <v>529</v>
      </c>
      <c r="F16" s="19">
        <v>2</v>
      </c>
      <c r="G16" s="20">
        <f>'2013.12'!B16-'2013.11'!B16</f>
        <v>2</v>
      </c>
    </row>
    <row r="17" spans="1:7" ht="36" customHeight="1">
      <c r="A17" s="30" t="s">
        <v>12</v>
      </c>
      <c r="B17" s="19">
        <f t="shared" si="0"/>
        <v>2457</v>
      </c>
      <c r="C17" s="19">
        <v>1770</v>
      </c>
      <c r="D17" s="19">
        <v>154</v>
      </c>
      <c r="E17" s="19">
        <v>525</v>
      </c>
      <c r="F17" s="19">
        <v>8</v>
      </c>
      <c r="G17" s="20">
        <f>'2013.12'!B17-'2013.11'!B17</f>
        <v>-4</v>
      </c>
    </row>
    <row r="18" spans="1:7" ht="36" customHeight="1">
      <c r="A18" s="30" t="s">
        <v>13</v>
      </c>
      <c r="B18" s="19">
        <f t="shared" si="0"/>
        <v>3895</v>
      </c>
      <c r="C18" s="19">
        <v>2806</v>
      </c>
      <c r="D18" s="19">
        <v>320</v>
      </c>
      <c r="E18" s="19">
        <v>758</v>
      </c>
      <c r="F18" s="19">
        <v>11</v>
      </c>
      <c r="G18" s="20">
        <f>'2013.12'!B18-'2013.11'!B18</f>
        <v>-28</v>
      </c>
    </row>
    <row r="19" spans="1:7" ht="36" customHeight="1">
      <c r="A19" s="30" t="s">
        <v>14</v>
      </c>
      <c r="B19" s="19">
        <f t="shared" si="0"/>
        <v>2733</v>
      </c>
      <c r="C19" s="19">
        <v>2003</v>
      </c>
      <c r="D19" s="19">
        <v>156</v>
      </c>
      <c r="E19" s="19">
        <v>565</v>
      </c>
      <c r="F19" s="19">
        <v>9</v>
      </c>
      <c r="G19" s="20">
        <f>'2013.12'!B19-'2013.11'!B19</f>
        <v>17</v>
      </c>
    </row>
    <row r="20" spans="1:7" ht="36" customHeight="1">
      <c r="A20" s="30" t="s">
        <v>15</v>
      </c>
      <c r="B20" s="19">
        <f t="shared" si="0"/>
        <v>4112</v>
      </c>
      <c r="C20" s="19">
        <v>3137</v>
      </c>
      <c r="D20" s="19">
        <v>217</v>
      </c>
      <c r="E20" s="19">
        <v>746</v>
      </c>
      <c r="F20" s="19">
        <v>12</v>
      </c>
      <c r="G20" s="20">
        <f>'2013.12'!B20-'2013.11'!B20</f>
        <v>-33</v>
      </c>
    </row>
    <row r="21" spans="1:7" ht="36" customHeight="1">
      <c r="A21" s="30" t="s">
        <v>16</v>
      </c>
      <c r="B21" s="19">
        <f>SUM(C21:F21)</f>
        <v>8934</v>
      </c>
      <c r="C21" s="19">
        <v>7124</v>
      </c>
      <c r="D21" s="19">
        <v>523</v>
      </c>
      <c r="E21" s="19">
        <v>1262</v>
      </c>
      <c r="F21" s="19">
        <v>25</v>
      </c>
      <c r="G21" s="20">
        <f>'2013.12'!B21-'2013.11'!B21</f>
        <v>33</v>
      </c>
    </row>
    <row r="22" spans="1:7" ht="36" customHeight="1">
      <c r="A22" s="4" t="s">
        <v>24</v>
      </c>
      <c r="B22" s="21">
        <f>SUM(C22:F22)</f>
        <v>5597</v>
      </c>
      <c r="C22" s="21">
        <v>4502</v>
      </c>
      <c r="D22" s="21">
        <v>235</v>
      </c>
      <c r="E22" s="21">
        <v>848</v>
      </c>
      <c r="F22" s="21">
        <v>12</v>
      </c>
      <c r="G22" s="20">
        <f>'2013.12'!B22-'2013.11'!B22</f>
        <v>-4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2" t="s">
        <v>18</v>
      </c>
      <c r="B1" s="53"/>
      <c r="C1" s="53"/>
      <c r="D1" s="53"/>
      <c r="E1" s="53"/>
      <c r="F1" s="53"/>
      <c r="G1" s="53"/>
    </row>
    <row r="3" spans="1:7" ht="14.25">
      <c r="A3" s="54" t="s">
        <v>40</v>
      </c>
      <c r="B3" s="54"/>
      <c r="C3" s="54"/>
      <c r="D3" s="54"/>
      <c r="E3" s="54"/>
      <c r="F3" s="54"/>
      <c r="G3" s="5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1" t="s">
        <v>1</v>
      </c>
      <c r="B5" s="17">
        <f>SUBTOTAL(9,B7:B22)</f>
        <v>49957</v>
      </c>
      <c r="C5" s="17">
        <f>SUBTOTAL(9,C7:C22)</f>
        <v>34891</v>
      </c>
      <c r="D5" s="17">
        <f>SUBTOTAL(9,D7:D22)</f>
        <v>2750</v>
      </c>
      <c r="E5" s="17">
        <f>SUBTOTAL(9,E7:E22)</f>
        <v>12177</v>
      </c>
      <c r="F5" s="17">
        <f>SUBTOTAL(9,F7:F22)</f>
        <v>139</v>
      </c>
      <c r="G5" s="57">
        <f>SUM(G7:G22)</f>
        <v>123</v>
      </c>
    </row>
    <row r="6" spans="1:7" ht="25.5" customHeight="1">
      <c r="A6" s="31" t="s">
        <v>28</v>
      </c>
      <c r="B6" s="18">
        <f>'2014.01'!B5-'2013.12'!B5</f>
        <v>123</v>
      </c>
      <c r="C6" s="18">
        <f>'2014.01'!C5-'2013.12'!C5</f>
        <v>92</v>
      </c>
      <c r="D6" s="18">
        <f>'2014.01'!D5-'2013.12'!D5</f>
        <v>12</v>
      </c>
      <c r="E6" s="18">
        <f>'2014.01'!E5-'2013.12'!E5</f>
        <v>18</v>
      </c>
      <c r="F6" s="18">
        <f>'2014.01'!F5-'2013.12'!F5</f>
        <v>1</v>
      </c>
      <c r="G6" s="57"/>
    </row>
    <row r="7" spans="1:7" ht="36" customHeight="1">
      <c r="A7" s="31" t="s">
        <v>2</v>
      </c>
      <c r="B7" s="19">
        <f>SUM(C7:F7)</f>
        <v>3425</v>
      </c>
      <c r="C7" s="19">
        <v>2204</v>
      </c>
      <c r="D7" s="19">
        <v>171</v>
      </c>
      <c r="E7" s="19">
        <v>1041</v>
      </c>
      <c r="F7" s="19">
        <v>9</v>
      </c>
      <c r="G7" s="20">
        <f>'2014.01'!B7-'2013.12'!B7</f>
        <v>10</v>
      </c>
    </row>
    <row r="8" spans="1:7" ht="36" customHeight="1">
      <c r="A8" s="31" t="s">
        <v>3</v>
      </c>
      <c r="B8" s="19">
        <f t="shared" ref="B8:B20" si="0">SUM(C8:F8)</f>
        <v>1537</v>
      </c>
      <c r="C8" s="19">
        <v>915</v>
      </c>
      <c r="D8" s="19">
        <v>63</v>
      </c>
      <c r="E8" s="19">
        <v>547</v>
      </c>
      <c r="F8" s="19">
        <v>12</v>
      </c>
      <c r="G8" s="20">
        <f>'2014.01'!B8-'2013.12'!B8</f>
        <v>-5</v>
      </c>
    </row>
    <row r="9" spans="1:7" ht="36" customHeight="1">
      <c r="A9" s="31" t="s">
        <v>4</v>
      </c>
      <c r="B9" s="19">
        <f t="shared" si="0"/>
        <v>1427</v>
      </c>
      <c r="C9" s="19">
        <v>779</v>
      </c>
      <c r="D9" s="19">
        <v>69</v>
      </c>
      <c r="E9" s="19">
        <v>577</v>
      </c>
      <c r="F9" s="19">
        <v>2</v>
      </c>
      <c r="G9" s="20">
        <f>'2014.01'!B9-'2013.12'!B9</f>
        <v>14</v>
      </c>
    </row>
    <row r="10" spans="1:7" ht="36" customHeight="1">
      <c r="A10" s="31" t="s">
        <v>5</v>
      </c>
      <c r="B10" s="19">
        <f t="shared" si="0"/>
        <v>2855</v>
      </c>
      <c r="C10" s="19">
        <v>1672</v>
      </c>
      <c r="D10" s="19">
        <v>161</v>
      </c>
      <c r="E10" s="19">
        <v>1013</v>
      </c>
      <c r="F10" s="19">
        <v>9</v>
      </c>
      <c r="G10" s="20">
        <f>'2014.01'!B10-'2013.12'!B10</f>
        <v>10</v>
      </c>
    </row>
    <row r="11" spans="1:7" ht="36" customHeight="1">
      <c r="A11" s="31" t="s">
        <v>6</v>
      </c>
      <c r="B11" s="19">
        <f t="shared" si="0"/>
        <v>2401</v>
      </c>
      <c r="C11" s="19">
        <v>1677</v>
      </c>
      <c r="D11" s="19">
        <v>169</v>
      </c>
      <c r="E11" s="19">
        <v>549</v>
      </c>
      <c r="F11" s="19">
        <v>6</v>
      </c>
      <c r="G11" s="20">
        <f>'2014.01'!B11-'2013.12'!B11</f>
        <v>27</v>
      </c>
    </row>
    <row r="12" spans="1:7" ht="36" customHeight="1">
      <c r="A12" s="31" t="s">
        <v>7</v>
      </c>
      <c r="B12" s="19">
        <f t="shared" si="0"/>
        <v>2714</v>
      </c>
      <c r="C12" s="19">
        <v>1791</v>
      </c>
      <c r="D12" s="19">
        <v>145</v>
      </c>
      <c r="E12" s="19">
        <v>770</v>
      </c>
      <c r="F12" s="19">
        <v>8</v>
      </c>
      <c r="G12" s="20">
        <f>'2014.01'!B12-'2013.12'!B12</f>
        <v>7</v>
      </c>
    </row>
    <row r="13" spans="1:7" ht="36" customHeight="1">
      <c r="A13" s="31" t="s">
        <v>8</v>
      </c>
      <c r="B13" s="19">
        <f t="shared" si="0"/>
        <v>2336</v>
      </c>
      <c r="C13" s="19">
        <v>1366</v>
      </c>
      <c r="D13" s="19">
        <v>118</v>
      </c>
      <c r="E13" s="19">
        <v>850</v>
      </c>
      <c r="F13" s="19">
        <v>2</v>
      </c>
      <c r="G13" s="20">
        <f>'2014.01'!B13-'2013.12'!B13</f>
        <v>-2</v>
      </c>
    </row>
    <row r="14" spans="1:7" ht="36" customHeight="1">
      <c r="A14" s="31" t="s">
        <v>9</v>
      </c>
      <c r="B14" s="19">
        <f t="shared" si="0"/>
        <v>2867</v>
      </c>
      <c r="C14" s="19">
        <v>1641</v>
      </c>
      <c r="D14" s="19">
        <v>122</v>
      </c>
      <c r="E14" s="19">
        <v>1094</v>
      </c>
      <c r="F14" s="19">
        <v>10</v>
      </c>
      <c r="G14" s="20">
        <f>'2014.01'!B14-'2013.12'!B14</f>
        <v>31</v>
      </c>
    </row>
    <row r="15" spans="1:7" ht="36" customHeight="1">
      <c r="A15" s="31" t="s">
        <v>10</v>
      </c>
      <c r="B15" s="19">
        <f t="shared" si="0"/>
        <v>1292</v>
      </c>
      <c r="C15" s="19">
        <v>711</v>
      </c>
      <c r="D15" s="19">
        <v>62</v>
      </c>
      <c r="E15" s="19">
        <v>518</v>
      </c>
      <c r="F15" s="19">
        <v>1</v>
      </c>
      <c r="G15" s="20">
        <f>'2014.01'!B15-'2013.12'!B15</f>
        <v>3</v>
      </c>
    </row>
    <row r="16" spans="1:7" ht="36" customHeight="1">
      <c r="A16" s="31" t="s">
        <v>11</v>
      </c>
      <c r="B16" s="19">
        <f t="shared" si="0"/>
        <v>1341</v>
      </c>
      <c r="C16" s="19">
        <v>747</v>
      </c>
      <c r="D16" s="19">
        <v>63</v>
      </c>
      <c r="E16" s="19">
        <v>529</v>
      </c>
      <c r="F16" s="19">
        <v>2</v>
      </c>
      <c r="G16" s="20">
        <f>'2014.01'!B16-'2013.12'!B16</f>
        <v>-6</v>
      </c>
    </row>
    <row r="17" spans="1:7" ht="36" customHeight="1">
      <c r="A17" s="31" t="s">
        <v>12</v>
      </c>
      <c r="B17" s="19">
        <f t="shared" si="0"/>
        <v>2458</v>
      </c>
      <c r="C17" s="19">
        <v>1769</v>
      </c>
      <c r="D17" s="19">
        <v>152</v>
      </c>
      <c r="E17" s="19">
        <v>529</v>
      </c>
      <c r="F17" s="19">
        <v>8</v>
      </c>
      <c r="G17" s="20">
        <f>'2014.01'!B17-'2013.12'!B17</f>
        <v>1</v>
      </c>
    </row>
    <row r="18" spans="1:7" ht="36" customHeight="1">
      <c r="A18" s="31" t="s">
        <v>13</v>
      </c>
      <c r="B18" s="19">
        <f t="shared" si="0"/>
        <v>3900</v>
      </c>
      <c r="C18" s="19">
        <v>2814</v>
      </c>
      <c r="D18" s="19">
        <v>315</v>
      </c>
      <c r="E18" s="19">
        <v>760</v>
      </c>
      <c r="F18" s="19">
        <v>11</v>
      </c>
      <c r="G18" s="20">
        <f>'2014.01'!B18-'2013.12'!B18</f>
        <v>5</v>
      </c>
    </row>
    <row r="19" spans="1:7" ht="36" customHeight="1">
      <c r="A19" s="31" t="s">
        <v>14</v>
      </c>
      <c r="B19" s="19">
        <f t="shared" si="0"/>
        <v>2741</v>
      </c>
      <c r="C19" s="19">
        <v>2012</v>
      </c>
      <c r="D19" s="19">
        <v>159</v>
      </c>
      <c r="E19" s="19">
        <v>561</v>
      </c>
      <c r="F19" s="19">
        <v>9</v>
      </c>
      <c r="G19" s="20">
        <f>'2014.01'!B19-'2013.12'!B19</f>
        <v>8</v>
      </c>
    </row>
    <row r="20" spans="1:7" ht="36" customHeight="1">
      <c r="A20" s="31" t="s">
        <v>15</v>
      </c>
      <c r="B20" s="19">
        <f t="shared" si="0"/>
        <v>4102</v>
      </c>
      <c r="C20" s="19">
        <v>3139</v>
      </c>
      <c r="D20" s="19">
        <v>212</v>
      </c>
      <c r="E20" s="19">
        <v>738</v>
      </c>
      <c r="F20" s="19">
        <v>13</v>
      </c>
      <c r="G20" s="20">
        <f>'2014.01'!B20-'2013.12'!B20</f>
        <v>-10</v>
      </c>
    </row>
    <row r="21" spans="1:7" ht="36" customHeight="1">
      <c r="A21" s="31" t="s">
        <v>16</v>
      </c>
      <c r="B21" s="19">
        <f>SUM(C21:F21)</f>
        <v>8969</v>
      </c>
      <c r="C21" s="19">
        <v>7138</v>
      </c>
      <c r="D21" s="19">
        <v>537</v>
      </c>
      <c r="E21" s="19">
        <v>1269</v>
      </c>
      <c r="F21" s="19">
        <v>25</v>
      </c>
      <c r="G21" s="20">
        <f>'2014.01'!B21-'2013.12'!B21</f>
        <v>35</v>
      </c>
    </row>
    <row r="22" spans="1:7" ht="36" customHeight="1">
      <c r="A22" s="4" t="s">
        <v>24</v>
      </c>
      <c r="B22" s="21">
        <f>SUM(C22:F22)</f>
        <v>5592</v>
      </c>
      <c r="C22" s="21">
        <v>4516</v>
      </c>
      <c r="D22" s="21">
        <v>232</v>
      </c>
      <c r="E22" s="21">
        <v>832</v>
      </c>
      <c r="F22" s="21">
        <v>12</v>
      </c>
      <c r="G22" s="20">
        <f>'2014.01'!B22-'2013.12'!B22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2" t="s">
        <v>18</v>
      </c>
      <c r="B1" s="53"/>
      <c r="C1" s="53"/>
      <c r="D1" s="53"/>
      <c r="E1" s="53"/>
      <c r="F1" s="53"/>
      <c r="G1" s="53"/>
    </row>
    <row r="3" spans="1:7" ht="14.25">
      <c r="A3" s="54" t="s">
        <v>41</v>
      </c>
      <c r="B3" s="54"/>
      <c r="C3" s="54"/>
      <c r="D3" s="54"/>
      <c r="E3" s="54"/>
      <c r="F3" s="54"/>
      <c r="G3" s="5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2" t="s">
        <v>1</v>
      </c>
      <c r="B5" s="17">
        <f>SUBTOTAL(9,B7:B22)</f>
        <v>50038</v>
      </c>
      <c r="C5" s="17">
        <f>SUBTOTAL(9,C7:C22)</f>
        <v>34962</v>
      </c>
      <c r="D5" s="17">
        <f>SUBTOTAL(9,D7:D22)</f>
        <v>2742</v>
      </c>
      <c r="E5" s="17">
        <f>SUBTOTAL(9,E7:E22)</f>
        <v>12195</v>
      </c>
      <c r="F5" s="17">
        <f>SUBTOTAL(9,F7:F22)</f>
        <v>139</v>
      </c>
      <c r="G5" s="57">
        <f>SUM(G7:G22)</f>
        <v>81</v>
      </c>
    </row>
    <row r="6" spans="1:7" ht="25.5" customHeight="1">
      <c r="A6" s="32" t="s">
        <v>28</v>
      </c>
      <c r="B6" s="18">
        <f>'2014.02'!B5-'2014.01'!B5</f>
        <v>81</v>
      </c>
      <c r="C6" s="18">
        <f>'2014.02'!C5-'2014.01'!C5</f>
        <v>71</v>
      </c>
      <c r="D6" s="18">
        <f>'2014.02'!D5-'2014.01'!D5</f>
        <v>-8</v>
      </c>
      <c r="E6" s="18">
        <f>'2014.02'!E5-'2014.01'!E5</f>
        <v>18</v>
      </c>
      <c r="F6" s="18">
        <f>'2014.02'!F5-'2014.01'!F5</f>
        <v>0</v>
      </c>
      <c r="G6" s="57"/>
    </row>
    <row r="7" spans="1:7" ht="36" customHeight="1">
      <c r="A7" s="32" t="s">
        <v>2</v>
      </c>
      <c r="B7" s="19">
        <f>SUM(C7:F7)</f>
        <v>3435</v>
      </c>
      <c r="C7" s="19">
        <v>2208</v>
      </c>
      <c r="D7" s="19">
        <v>174</v>
      </c>
      <c r="E7" s="19">
        <v>1044</v>
      </c>
      <c r="F7" s="19">
        <v>9</v>
      </c>
      <c r="G7" s="20">
        <f>'2014.02'!B7-'2014.01'!B7</f>
        <v>10</v>
      </c>
    </row>
    <row r="8" spans="1:7" ht="36" customHeight="1">
      <c r="A8" s="32" t="s">
        <v>3</v>
      </c>
      <c r="B8" s="19">
        <f t="shared" ref="B8:B20" si="0">SUM(C8:F8)</f>
        <v>1530</v>
      </c>
      <c r="C8" s="19">
        <v>902</v>
      </c>
      <c r="D8" s="19">
        <v>65</v>
      </c>
      <c r="E8" s="19">
        <v>551</v>
      </c>
      <c r="F8" s="19">
        <v>12</v>
      </c>
      <c r="G8" s="20">
        <f>'2014.02'!B8-'2014.01'!B8</f>
        <v>-7</v>
      </c>
    </row>
    <row r="9" spans="1:7" ht="36" customHeight="1">
      <c r="A9" s="32" t="s">
        <v>4</v>
      </c>
      <c r="B9" s="19">
        <f t="shared" si="0"/>
        <v>1427</v>
      </c>
      <c r="C9" s="19">
        <v>775</v>
      </c>
      <c r="D9" s="19">
        <v>70</v>
      </c>
      <c r="E9" s="19">
        <v>580</v>
      </c>
      <c r="F9" s="19">
        <v>2</v>
      </c>
      <c r="G9" s="20">
        <f>'2014.02'!B9-'2014.01'!B9</f>
        <v>0</v>
      </c>
    </row>
    <row r="10" spans="1:7" ht="36" customHeight="1">
      <c r="A10" s="32" t="s">
        <v>5</v>
      </c>
      <c r="B10" s="19">
        <f t="shared" si="0"/>
        <v>2859</v>
      </c>
      <c r="C10" s="19">
        <v>1674</v>
      </c>
      <c r="D10" s="19">
        <v>160</v>
      </c>
      <c r="E10" s="19">
        <v>1016</v>
      </c>
      <c r="F10" s="19">
        <v>9</v>
      </c>
      <c r="G10" s="20">
        <f>'2014.02'!B10-'2014.01'!B10</f>
        <v>4</v>
      </c>
    </row>
    <row r="11" spans="1:7" ht="36" customHeight="1">
      <c r="A11" s="32" t="s">
        <v>6</v>
      </c>
      <c r="B11" s="19">
        <f t="shared" si="0"/>
        <v>2408</v>
      </c>
      <c r="C11" s="19">
        <v>1678</v>
      </c>
      <c r="D11" s="19">
        <v>169</v>
      </c>
      <c r="E11" s="19">
        <v>555</v>
      </c>
      <c r="F11" s="19">
        <v>6</v>
      </c>
      <c r="G11" s="20">
        <f>'2014.02'!B11-'2014.01'!B11</f>
        <v>7</v>
      </c>
    </row>
    <row r="12" spans="1:7" ht="36" customHeight="1">
      <c r="A12" s="32" t="s">
        <v>7</v>
      </c>
      <c r="B12" s="19">
        <f t="shared" si="0"/>
        <v>2733</v>
      </c>
      <c r="C12" s="19">
        <v>1803</v>
      </c>
      <c r="D12" s="19">
        <v>146</v>
      </c>
      <c r="E12" s="19">
        <v>776</v>
      </c>
      <c r="F12" s="19">
        <v>8</v>
      </c>
      <c r="G12" s="20">
        <f>'2014.02'!B12-'2014.01'!B12</f>
        <v>19</v>
      </c>
    </row>
    <row r="13" spans="1:7" ht="36" customHeight="1">
      <c r="A13" s="32" t="s">
        <v>8</v>
      </c>
      <c r="B13" s="19">
        <f t="shared" si="0"/>
        <v>2337</v>
      </c>
      <c r="C13" s="19">
        <v>1372</v>
      </c>
      <c r="D13" s="19">
        <v>117</v>
      </c>
      <c r="E13" s="19">
        <v>846</v>
      </c>
      <c r="F13" s="19">
        <v>2</v>
      </c>
      <c r="G13" s="20">
        <f>'2014.02'!B13-'2014.01'!B13</f>
        <v>1</v>
      </c>
    </row>
    <row r="14" spans="1:7" ht="36" customHeight="1">
      <c r="A14" s="32" t="s">
        <v>9</v>
      </c>
      <c r="B14" s="19">
        <f t="shared" si="0"/>
        <v>2888</v>
      </c>
      <c r="C14" s="19">
        <v>1661</v>
      </c>
      <c r="D14" s="19">
        <v>123</v>
      </c>
      <c r="E14" s="19">
        <v>1094</v>
      </c>
      <c r="F14" s="19">
        <v>10</v>
      </c>
      <c r="G14" s="20">
        <f>'2014.02'!B14-'2014.01'!B14</f>
        <v>21</v>
      </c>
    </row>
    <row r="15" spans="1:7" ht="36" customHeight="1">
      <c r="A15" s="32" t="s">
        <v>10</v>
      </c>
      <c r="B15" s="19">
        <f t="shared" si="0"/>
        <v>1308</v>
      </c>
      <c r="C15" s="19">
        <v>721</v>
      </c>
      <c r="D15" s="19">
        <v>63</v>
      </c>
      <c r="E15" s="19">
        <v>523</v>
      </c>
      <c r="F15" s="19">
        <v>1</v>
      </c>
      <c r="G15" s="20">
        <f>'2014.02'!B15-'2014.01'!B15</f>
        <v>16</v>
      </c>
    </row>
    <row r="16" spans="1:7" ht="36" customHeight="1">
      <c r="A16" s="32" t="s">
        <v>11</v>
      </c>
      <c r="B16" s="19">
        <f t="shared" si="0"/>
        <v>1341</v>
      </c>
      <c r="C16" s="19">
        <v>745</v>
      </c>
      <c r="D16" s="19">
        <v>62</v>
      </c>
      <c r="E16" s="19">
        <v>532</v>
      </c>
      <c r="F16" s="19">
        <v>2</v>
      </c>
      <c r="G16" s="20">
        <f>'2014.02'!B16-'2014.01'!B16</f>
        <v>0</v>
      </c>
    </row>
    <row r="17" spans="1:7" ht="36" customHeight="1">
      <c r="A17" s="32" t="s">
        <v>12</v>
      </c>
      <c r="B17" s="19">
        <f t="shared" si="0"/>
        <v>2482</v>
      </c>
      <c r="C17" s="19">
        <v>1788</v>
      </c>
      <c r="D17" s="19">
        <v>154</v>
      </c>
      <c r="E17" s="19">
        <v>532</v>
      </c>
      <c r="F17" s="19">
        <v>8</v>
      </c>
      <c r="G17" s="20">
        <f>'2014.02'!B17-'2014.01'!B17</f>
        <v>24</v>
      </c>
    </row>
    <row r="18" spans="1:7" ht="36" customHeight="1">
      <c r="A18" s="32" t="s">
        <v>13</v>
      </c>
      <c r="B18" s="19">
        <f t="shared" si="0"/>
        <v>3893</v>
      </c>
      <c r="C18" s="19">
        <v>2807</v>
      </c>
      <c r="D18" s="19">
        <v>315</v>
      </c>
      <c r="E18" s="19">
        <v>760</v>
      </c>
      <c r="F18" s="19">
        <v>11</v>
      </c>
      <c r="G18" s="20">
        <f>'2014.02'!B18-'2014.01'!B18</f>
        <v>-7</v>
      </c>
    </row>
    <row r="19" spans="1:7" ht="36" customHeight="1">
      <c r="A19" s="32" t="s">
        <v>14</v>
      </c>
      <c r="B19" s="19">
        <f t="shared" si="0"/>
        <v>2726</v>
      </c>
      <c r="C19" s="19">
        <v>2003</v>
      </c>
      <c r="D19" s="19">
        <v>153</v>
      </c>
      <c r="E19" s="19">
        <v>561</v>
      </c>
      <c r="F19" s="19">
        <v>9</v>
      </c>
      <c r="G19" s="20">
        <f>'2014.02'!B19-'2014.01'!B19</f>
        <v>-15</v>
      </c>
    </row>
    <row r="20" spans="1:7" ht="36" customHeight="1">
      <c r="A20" s="32" t="s">
        <v>15</v>
      </c>
      <c r="B20" s="19">
        <f t="shared" si="0"/>
        <v>4078</v>
      </c>
      <c r="C20" s="19">
        <v>3139</v>
      </c>
      <c r="D20" s="19">
        <v>201</v>
      </c>
      <c r="E20" s="19">
        <v>725</v>
      </c>
      <c r="F20" s="19">
        <v>13</v>
      </c>
      <c r="G20" s="20">
        <f>'2014.02'!B20-'2014.01'!B20</f>
        <v>-24</v>
      </c>
    </row>
    <row r="21" spans="1:7" ht="36" customHeight="1">
      <c r="A21" s="32" t="s">
        <v>16</v>
      </c>
      <c r="B21" s="19">
        <f>SUM(C21:F21)</f>
        <v>8973</v>
      </c>
      <c r="C21" s="19">
        <v>7146</v>
      </c>
      <c r="D21" s="19">
        <v>535</v>
      </c>
      <c r="E21" s="19">
        <v>1267</v>
      </c>
      <c r="F21" s="19">
        <v>25</v>
      </c>
      <c r="G21" s="20">
        <f>'2014.02'!B21-'2014.01'!B21</f>
        <v>4</v>
      </c>
    </row>
    <row r="22" spans="1:7" ht="36" customHeight="1">
      <c r="A22" s="4" t="s">
        <v>24</v>
      </c>
      <c r="B22" s="21">
        <f>SUM(C22:F22)</f>
        <v>5620</v>
      </c>
      <c r="C22" s="21">
        <v>4540</v>
      </c>
      <c r="D22" s="21">
        <v>235</v>
      </c>
      <c r="E22" s="21">
        <v>833</v>
      </c>
      <c r="F22" s="21">
        <v>12</v>
      </c>
      <c r="G22" s="20">
        <f>'2014.02'!B22-'2014.01'!B22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2" t="s">
        <v>18</v>
      </c>
      <c r="B1" s="53"/>
      <c r="C1" s="53"/>
      <c r="D1" s="53"/>
      <c r="E1" s="53"/>
      <c r="F1" s="53"/>
      <c r="G1" s="53"/>
    </row>
    <row r="3" spans="1:7" ht="14.25">
      <c r="A3" s="54" t="s">
        <v>42</v>
      </c>
      <c r="B3" s="54"/>
      <c r="C3" s="54"/>
      <c r="D3" s="54"/>
      <c r="E3" s="54"/>
      <c r="F3" s="54"/>
      <c r="G3" s="5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3" t="s">
        <v>1</v>
      </c>
      <c r="B5" s="17">
        <f>SUBTOTAL(9,B7:B22)</f>
        <v>50176</v>
      </c>
      <c r="C5" s="17">
        <f>SUBTOTAL(9,C7:C22)</f>
        <v>35058</v>
      </c>
      <c r="D5" s="17">
        <f>SUBTOTAL(9,D7:D22)</f>
        <v>2723</v>
      </c>
      <c r="E5" s="17">
        <f>SUBTOTAL(9,E7:E22)</f>
        <v>12254</v>
      </c>
      <c r="F5" s="17">
        <f>SUBTOTAL(9,F7:F22)</f>
        <v>141</v>
      </c>
      <c r="G5" s="57">
        <f>SUM(G7:G22)</f>
        <v>138</v>
      </c>
    </row>
    <row r="6" spans="1:7" ht="25.5" customHeight="1">
      <c r="A6" s="33" t="s">
        <v>28</v>
      </c>
      <c r="B6" s="18">
        <f>'2014.03'!B5-'2014.02'!B5</f>
        <v>138</v>
      </c>
      <c r="C6" s="18">
        <f>'2014.03'!C5-'2014.02'!C5</f>
        <v>96</v>
      </c>
      <c r="D6" s="18">
        <f>'2014.03'!D5-'2014.02'!D5</f>
        <v>-19</v>
      </c>
      <c r="E6" s="18">
        <f>'2014.03'!E5-'2014.02'!E5</f>
        <v>59</v>
      </c>
      <c r="F6" s="18">
        <f>'2014.03'!F5-'2014.02'!F5</f>
        <v>2</v>
      </c>
      <c r="G6" s="57"/>
    </row>
    <row r="7" spans="1:7" ht="36" customHeight="1">
      <c r="A7" s="33" t="s">
        <v>2</v>
      </c>
      <c r="B7" s="19">
        <f>SUM(C7:F7)</f>
        <v>3455</v>
      </c>
      <c r="C7" s="19">
        <v>2234</v>
      </c>
      <c r="D7" s="19">
        <v>171</v>
      </c>
      <c r="E7" s="19">
        <v>1042</v>
      </c>
      <c r="F7" s="19">
        <v>8</v>
      </c>
      <c r="G7" s="20">
        <f>'2014.03'!B7-'2014.02'!B7</f>
        <v>20</v>
      </c>
    </row>
    <row r="8" spans="1:7" ht="36" customHeight="1">
      <c r="A8" s="33" t="s">
        <v>3</v>
      </c>
      <c r="B8" s="19">
        <f t="shared" ref="B8:B20" si="0">SUM(C8:F8)</f>
        <v>1539</v>
      </c>
      <c r="C8" s="19">
        <v>908</v>
      </c>
      <c r="D8" s="19">
        <v>63</v>
      </c>
      <c r="E8" s="19">
        <v>556</v>
      </c>
      <c r="F8" s="19">
        <v>12</v>
      </c>
      <c r="G8" s="20">
        <f>'2014.03'!B8-'2014.02'!B8</f>
        <v>9</v>
      </c>
    </row>
    <row r="9" spans="1:7" ht="36" customHeight="1">
      <c r="A9" s="33" t="s">
        <v>4</v>
      </c>
      <c r="B9" s="19">
        <f t="shared" si="0"/>
        <v>1427</v>
      </c>
      <c r="C9" s="19">
        <v>772</v>
      </c>
      <c r="D9" s="19">
        <v>71</v>
      </c>
      <c r="E9" s="19">
        <v>582</v>
      </c>
      <c r="F9" s="19">
        <v>2</v>
      </c>
      <c r="G9" s="20">
        <f>'2014.03'!B9-'2014.02'!B9</f>
        <v>0</v>
      </c>
    </row>
    <row r="10" spans="1:7" ht="36" customHeight="1">
      <c r="A10" s="33" t="s">
        <v>5</v>
      </c>
      <c r="B10" s="19">
        <f t="shared" si="0"/>
        <v>2882</v>
      </c>
      <c r="C10" s="19">
        <v>1687</v>
      </c>
      <c r="D10" s="19">
        <v>159</v>
      </c>
      <c r="E10" s="19">
        <v>1027</v>
      </c>
      <c r="F10" s="19">
        <v>9</v>
      </c>
      <c r="G10" s="20">
        <f>'2014.03'!B10-'2014.02'!B10</f>
        <v>23</v>
      </c>
    </row>
    <row r="11" spans="1:7" ht="36" customHeight="1">
      <c r="A11" s="33" t="s">
        <v>6</v>
      </c>
      <c r="B11" s="19">
        <f t="shared" si="0"/>
        <v>2405</v>
      </c>
      <c r="C11" s="19">
        <v>1682</v>
      </c>
      <c r="D11" s="19">
        <v>162</v>
      </c>
      <c r="E11" s="19">
        <v>555</v>
      </c>
      <c r="F11" s="19">
        <v>6</v>
      </c>
      <c r="G11" s="20">
        <f>'2014.03'!B11-'2014.02'!B11</f>
        <v>-3</v>
      </c>
    </row>
    <row r="12" spans="1:7" ht="36" customHeight="1">
      <c r="A12" s="33" t="s">
        <v>7</v>
      </c>
      <c r="B12" s="19">
        <f t="shared" si="0"/>
        <v>2744</v>
      </c>
      <c r="C12" s="19">
        <v>1809</v>
      </c>
      <c r="D12" s="19">
        <v>145</v>
      </c>
      <c r="E12" s="19">
        <v>781</v>
      </c>
      <c r="F12" s="19">
        <v>9</v>
      </c>
      <c r="G12" s="20">
        <f>'2014.03'!B12-'2014.02'!B12</f>
        <v>11</v>
      </c>
    </row>
    <row r="13" spans="1:7" ht="36" customHeight="1">
      <c r="A13" s="33" t="s">
        <v>8</v>
      </c>
      <c r="B13" s="19">
        <f t="shared" si="0"/>
        <v>2357</v>
      </c>
      <c r="C13" s="19">
        <v>1385</v>
      </c>
      <c r="D13" s="19">
        <v>116</v>
      </c>
      <c r="E13" s="19">
        <v>854</v>
      </c>
      <c r="F13" s="19">
        <v>2</v>
      </c>
      <c r="G13" s="20">
        <f>'2014.03'!B13-'2014.02'!B13</f>
        <v>20</v>
      </c>
    </row>
    <row r="14" spans="1:7" ht="36" customHeight="1">
      <c r="A14" s="33" t="s">
        <v>9</v>
      </c>
      <c r="B14" s="19">
        <f t="shared" si="0"/>
        <v>2881</v>
      </c>
      <c r="C14" s="19">
        <v>1654</v>
      </c>
      <c r="D14" s="19">
        <v>122</v>
      </c>
      <c r="E14" s="19">
        <v>1096</v>
      </c>
      <c r="F14" s="19">
        <v>9</v>
      </c>
      <c r="G14" s="20">
        <f>'2014.03'!B14-'2014.02'!B14</f>
        <v>-7</v>
      </c>
    </row>
    <row r="15" spans="1:7" ht="36" customHeight="1">
      <c r="A15" s="33" t="s">
        <v>10</v>
      </c>
      <c r="B15" s="19">
        <f t="shared" si="0"/>
        <v>1316</v>
      </c>
      <c r="C15" s="19">
        <v>726</v>
      </c>
      <c r="D15" s="19">
        <v>63</v>
      </c>
      <c r="E15" s="19">
        <v>526</v>
      </c>
      <c r="F15" s="19">
        <v>1</v>
      </c>
      <c r="G15" s="20">
        <f>'2014.03'!B15-'2014.02'!B15</f>
        <v>8</v>
      </c>
    </row>
    <row r="16" spans="1:7" ht="36" customHeight="1">
      <c r="A16" s="33" t="s">
        <v>11</v>
      </c>
      <c r="B16" s="19">
        <f t="shared" si="0"/>
        <v>1346</v>
      </c>
      <c r="C16" s="19">
        <v>743</v>
      </c>
      <c r="D16" s="19">
        <v>63</v>
      </c>
      <c r="E16" s="19">
        <v>537</v>
      </c>
      <c r="F16" s="19">
        <v>3</v>
      </c>
      <c r="G16" s="20">
        <f>'2014.03'!B16-'2014.02'!B16</f>
        <v>5</v>
      </c>
    </row>
    <row r="17" spans="1:7" ht="36" customHeight="1">
      <c r="A17" s="33" t="s">
        <v>12</v>
      </c>
      <c r="B17" s="19">
        <f t="shared" si="0"/>
        <v>2470</v>
      </c>
      <c r="C17" s="19">
        <v>1775</v>
      </c>
      <c r="D17" s="19">
        <v>151</v>
      </c>
      <c r="E17" s="19">
        <v>536</v>
      </c>
      <c r="F17" s="19">
        <v>8</v>
      </c>
      <c r="G17" s="20">
        <f>'2014.03'!B17-'2014.02'!B17</f>
        <v>-12</v>
      </c>
    </row>
    <row r="18" spans="1:7" ht="36" customHeight="1">
      <c r="A18" s="33" t="s">
        <v>13</v>
      </c>
      <c r="B18" s="19">
        <f t="shared" si="0"/>
        <v>3859</v>
      </c>
      <c r="C18" s="19">
        <v>2792</v>
      </c>
      <c r="D18" s="19">
        <v>308</v>
      </c>
      <c r="E18" s="19">
        <v>749</v>
      </c>
      <c r="F18" s="19">
        <v>10</v>
      </c>
      <c r="G18" s="20">
        <f>'2014.03'!B18-'2014.02'!B18</f>
        <v>-34</v>
      </c>
    </row>
    <row r="19" spans="1:7" ht="36" customHeight="1">
      <c r="A19" s="33" t="s">
        <v>14</v>
      </c>
      <c r="B19" s="19">
        <f t="shared" si="0"/>
        <v>2746</v>
      </c>
      <c r="C19" s="19">
        <v>2014</v>
      </c>
      <c r="D19" s="19">
        <v>155</v>
      </c>
      <c r="E19" s="19">
        <v>568</v>
      </c>
      <c r="F19" s="19">
        <v>9</v>
      </c>
      <c r="G19" s="20">
        <f>'2014.03'!B19-'2014.02'!B19</f>
        <v>20</v>
      </c>
    </row>
    <row r="20" spans="1:7" ht="36" customHeight="1">
      <c r="A20" s="33" t="s">
        <v>15</v>
      </c>
      <c r="B20" s="19">
        <f t="shared" si="0"/>
        <v>4078</v>
      </c>
      <c r="C20" s="19">
        <v>3136</v>
      </c>
      <c r="D20" s="19">
        <v>201</v>
      </c>
      <c r="E20" s="19">
        <v>728</v>
      </c>
      <c r="F20" s="19">
        <v>13</v>
      </c>
      <c r="G20" s="20">
        <f>'2014.03'!B20-'2014.02'!B20</f>
        <v>0</v>
      </c>
    </row>
    <row r="21" spans="1:7" ht="36" customHeight="1">
      <c r="A21" s="33" t="s">
        <v>16</v>
      </c>
      <c r="B21" s="19">
        <f>SUM(C21:F21)</f>
        <v>9041</v>
      </c>
      <c r="C21" s="19">
        <v>7193</v>
      </c>
      <c r="D21" s="19">
        <v>535</v>
      </c>
      <c r="E21" s="19">
        <v>1285</v>
      </c>
      <c r="F21" s="19">
        <v>28</v>
      </c>
      <c r="G21" s="20">
        <f>'2014.03'!B21-'2014.02'!B21</f>
        <v>68</v>
      </c>
    </row>
    <row r="22" spans="1:7" ht="36" customHeight="1">
      <c r="A22" s="4" t="s">
        <v>24</v>
      </c>
      <c r="B22" s="21">
        <f>SUM(C22:F22)</f>
        <v>5630</v>
      </c>
      <c r="C22" s="21">
        <v>4548</v>
      </c>
      <c r="D22" s="21">
        <v>238</v>
      </c>
      <c r="E22" s="21">
        <v>832</v>
      </c>
      <c r="F22" s="21">
        <v>12</v>
      </c>
      <c r="G22" s="20">
        <f>'2014.03'!B22-'2014.02'!B22</f>
        <v>10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2" t="s">
        <v>18</v>
      </c>
      <c r="B1" s="53"/>
      <c r="C1" s="53"/>
      <c r="D1" s="53"/>
      <c r="E1" s="53"/>
      <c r="F1" s="53"/>
      <c r="G1" s="53"/>
    </row>
    <row r="3" spans="1:7" ht="14.25">
      <c r="A3" s="54" t="s">
        <v>43</v>
      </c>
      <c r="B3" s="54"/>
      <c r="C3" s="54"/>
      <c r="D3" s="54"/>
      <c r="E3" s="54"/>
      <c r="F3" s="54"/>
      <c r="G3" s="5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4" t="s">
        <v>1</v>
      </c>
      <c r="B5" s="17">
        <f>SUBTOTAL(9,B7:B22)</f>
        <v>50279</v>
      </c>
      <c r="C5" s="17">
        <f>SUBTOTAL(9,C7:C22)</f>
        <v>35160</v>
      </c>
      <c r="D5" s="17">
        <f>SUBTOTAL(9,D7:D22)</f>
        <v>2725</v>
      </c>
      <c r="E5" s="17">
        <f>SUBTOTAL(9,E7:E22)</f>
        <v>12250</v>
      </c>
      <c r="F5" s="17">
        <f>SUBTOTAL(9,F7:F22)</f>
        <v>144</v>
      </c>
      <c r="G5" s="57">
        <f>SUM(G7:G22)</f>
        <v>103</v>
      </c>
    </row>
    <row r="6" spans="1:7" ht="25.5" customHeight="1">
      <c r="A6" s="34" t="s">
        <v>28</v>
      </c>
      <c r="B6" s="18">
        <f>'2014.04'!B5-'2014.03'!B5</f>
        <v>103</v>
      </c>
      <c r="C6" s="18">
        <f>'2014.04'!C5-'2014.03'!C5</f>
        <v>102</v>
      </c>
      <c r="D6" s="18">
        <f>'2014.04'!D5-'2014.03'!D5</f>
        <v>2</v>
      </c>
      <c r="E6" s="18">
        <f>'2014.04'!E5-'2014.03'!E5</f>
        <v>-4</v>
      </c>
      <c r="F6" s="18">
        <f>'2014.04'!F5-'2014.03'!F5</f>
        <v>3</v>
      </c>
      <c r="G6" s="57"/>
    </row>
    <row r="7" spans="1:7" ht="36" customHeight="1">
      <c r="A7" s="34" t="s">
        <v>2</v>
      </c>
      <c r="B7" s="19">
        <f>SUM(C7:F7)</f>
        <v>3466</v>
      </c>
      <c r="C7" s="19">
        <v>2246</v>
      </c>
      <c r="D7" s="19">
        <v>173</v>
      </c>
      <c r="E7" s="19">
        <v>1039</v>
      </c>
      <c r="F7" s="19">
        <v>8</v>
      </c>
      <c r="G7" s="20">
        <f>'2014.04'!B7-'2014.03'!B7</f>
        <v>11</v>
      </c>
    </row>
    <row r="8" spans="1:7" ht="36" customHeight="1">
      <c r="A8" s="34" t="s">
        <v>3</v>
      </c>
      <c r="B8" s="19">
        <f t="shared" ref="B8:B20" si="0">SUM(C8:F8)</f>
        <v>1552</v>
      </c>
      <c r="C8" s="19">
        <v>915</v>
      </c>
      <c r="D8" s="19">
        <v>64</v>
      </c>
      <c r="E8" s="19">
        <v>561</v>
      </c>
      <c r="F8" s="19">
        <v>12</v>
      </c>
      <c r="G8" s="20">
        <f>'2014.04'!B8-'2014.03'!B8</f>
        <v>13</v>
      </c>
    </row>
    <row r="9" spans="1:7" ht="36" customHeight="1">
      <c r="A9" s="34" t="s">
        <v>4</v>
      </c>
      <c r="B9" s="19">
        <f t="shared" si="0"/>
        <v>1420</v>
      </c>
      <c r="C9" s="19">
        <v>763</v>
      </c>
      <c r="D9" s="19">
        <v>73</v>
      </c>
      <c r="E9" s="19">
        <v>582</v>
      </c>
      <c r="F9" s="19">
        <v>2</v>
      </c>
      <c r="G9" s="20">
        <f>'2014.04'!B9-'2014.03'!B9</f>
        <v>-7</v>
      </c>
    </row>
    <row r="10" spans="1:7" ht="36" customHeight="1">
      <c r="A10" s="34" t="s">
        <v>5</v>
      </c>
      <c r="B10" s="19">
        <f t="shared" si="0"/>
        <v>2875</v>
      </c>
      <c r="C10" s="19">
        <v>1686</v>
      </c>
      <c r="D10" s="19">
        <v>155</v>
      </c>
      <c r="E10" s="19">
        <v>1025</v>
      </c>
      <c r="F10" s="19">
        <v>9</v>
      </c>
      <c r="G10" s="20">
        <f>'2014.04'!B10-'2014.03'!B10</f>
        <v>-7</v>
      </c>
    </row>
    <row r="11" spans="1:7" ht="36" customHeight="1">
      <c r="A11" s="34" t="s">
        <v>6</v>
      </c>
      <c r="B11" s="19">
        <f t="shared" si="0"/>
        <v>2418</v>
      </c>
      <c r="C11" s="19">
        <v>1688</v>
      </c>
      <c r="D11" s="19">
        <v>163</v>
      </c>
      <c r="E11" s="19">
        <v>561</v>
      </c>
      <c r="F11" s="19">
        <v>6</v>
      </c>
      <c r="G11" s="20">
        <f>'2014.04'!B11-'2014.03'!B11</f>
        <v>13</v>
      </c>
    </row>
    <row r="12" spans="1:7" ht="36" customHeight="1">
      <c r="A12" s="34" t="s">
        <v>7</v>
      </c>
      <c r="B12" s="19">
        <f t="shared" si="0"/>
        <v>2762</v>
      </c>
      <c r="C12" s="19">
        <v>1834</v>
      </c>
      <c r="D12" s="19">
        <v>145</v>
      </c>
      <c r="E12" s="19">
        <v>774</v>
      </c>
      <c r="F12" s="19">
        <v>9</v>
      </c>
      <c r="G12" s="20">
        <f>'2014.04'!B12-'2014.03'!B12</f>
        <v>18</v>
      </c>
    </row>
    <row r="13" spans="1:7" ht="36" customHeight="1">
      <c r="A13" s="34" t="s">
        <v>8</v>
      </c>
      <c r="B13" s="19">
        <f t="shared" si="0"/>
        <v>2377</v>
      </c>
      <c r="C13" s="19">
        <v>1403</v>
      </c>
      <c r="D13" s="19">
        <v>117</v>
      </c>
      <c r="E13" s="19">
        <v>855</v>
      </c>
      <c r="F13" s="19">
        <v>2</v>
      </c>
      <c r="G13" s="20">
        <f>'2014.04'!B13-'2014.03'!B13</f>
        <v>20</v>
      </c>
    </row>
    <row r="14" spans="1:7" ht="36" customHeight="1">
      <c r="A14" s="34" t="s">
        <v>9</v>
      </c>
      <c r="B14" s="19">
        <f t="shared" si="0"/>
        <v>2867</v>
      </c>
      <c r="C14" s="19">
        <v>1649</v>
      </c>
      <c r="D14" s="19">
        <v>121</v>
      </c>
      <c r="E14" s="19">
        <v>1087</v>
      </c>
      <c r="F14" s="19">
        <v>10</v>
      </c>
      <c r="G14" s="20">
        <f>'2014.04'!B14-'2014.03'!B14</f>
        <v>-14</v>
      </c>
    </row>
    <row r="15" spans="1:7" ht="36" customHeight="1">
      <c r="A15" s="34" t="s">
        <v>10</v>
      </c>
      <c r="B15" s="19">
        <f t="shared" si="0"/>
        <v>1327</v>
      </c>
      <c r="C15" s="19">
        <v>728</v>
      </c>
      <c r="D15" s="19">
        <v>63</v>
      </c>
      <c r="E15" s="19">
        <v>535</v>
      </c>
      <c r="F15" s="19">
        <v>1</v>
      </c>
      <c r="G15" s="20">
        <f>'2014.04'!B15-'2014.03'!B15</f>
        <v>11</v>
      </c>
    </row>
    <row r="16" spans="1:7" ht="36" customHeight="1">
      <c r="A16" s="34" t="s">
        <v>11</v>
      </c>
      <c r="B16" s="19">
        <f t="shared" si="0"/>
        <v>1360</v>
      </c>
      <c r="C16" s="19">
        <v>758</v>
      </c>
      <c r="D16" s="19">
        <v>61</v>
      </c>
      <c r="E16" s="19">
        <v>538</v>
      </c>
      <c r="F16" s="19">
        <v>3</v>
      </c>
      <c r="G16" s="20">
        <f>'2014.04'!B16-'2014.03'!B16</f>
        <v>14</v>
      </c>
    </row>
    <row r="17" spans="1:7" ht="36" customHeight="1">
      <c r="A17" s="34" t="s">
        <v>12</v>
      </c>
      <c r="B17" s="19">
        <f t="shared" si="0"/>
        <v>2487</v>
      </c>
      <c r="C17" s="19">
        <v>1793</v>
      </c>
      <c r="D17" s="19">
        <v>150</v>
      </c>
      <c r="E17" s="19">
        <v>535</v>
      </c>
      <c r="F17" s="19">
        <v>9</v>
      </c>
      <c r="G17" s="20">
        <f>'2014.04'!B17-'2014.03'!B17</f>
        <v>17</v>
      </c>
    </row>
    <row r="18" spans="1:7" ht="36" customHeight="1">
      <c r="A18" s="34" t="s">
        <v>13</v>
      </c>
      <c r="B18" s="19">
        <f t="shared" si="0"/>
        <v>3816</v>
      </c>
      <c r="C18" s="19">
        <v>2772</v>
      </c>
      <c r="D18" s="19">
        <v>294</v>
      </c>
      <c r="E18" s="19">
        <v>740</v>
      </c>
      <c r="F18" s="19">
        <v>10</v>
      </c>
      <c r="G18" s="20">
        <f>'2014.04'!B18-'2014.03'!B18</f>
        <v>-43</v>
      </c>
    </row>
    <row r="19" spans="1:7" ht="36" customHeight="1">
      <c r="A19" s="34" t="s">
        <v>14</v>
      </c>
      <c r="B19" s="19">
        <f t="shared" si="0"/>
        <v>2750</v>
      </c>
      <c r="C19" s="19">
        <v>2021</v>
      </c>
      <c r="D19" s="19">
        <v>153</v>
      </c>
      <c r="E19" s="19">
        <v>567</v>
      </c>
      <c r="F19" s="19">
        <v>9</v>
      </c>
      <c r="G19" s="20">
        <f>'2014.04'!B19-'2014.03'!B19</f>
        <v>4</v>
      </c>
    </row>
    <row r="20" spans="1:7" ht="36" customHeight="1">
      <c r="A20" s="34" t="s">
        <v>15</v>
      </c>
      <c r="B20" s="19">
        <f t="shared" si="0"/>
        <v>4091</v>
      </c>
      <c r="C20" s="19">
        <v>3151</v>
      </c>
      <c r="D20" s="19">
        <v>203</v>
      </c>
      <c r="E20" s="19">
        <v>724</v>
      </c>
      <c r="F20" s="19">
        <v>13</v>
      </c>
      <c r="G20" s="20">
        <f>'2014.04'!B20-'2014.03'!B20</f>
        <v>13</v>
      </c>
    </row>
    <row r="21" spans="1:7" ht="36" customHeight="1">
      <c r="A21" s="34" t="s">
        <v>16</v>
      </c>
      <c r="B21" s="19">
        <f>SUM(C21:F21)</f>
        <v>9098</v>
      </c>
      <c r="C21" s="19">
        <v>7222</v>
      </c>
      <c r="D21" s="19">
        <v>553</v>
      </c>
      <c r="E21" s="19">
        <v>1295</v>
      </c>
      <c r="F21" s="19">
        <v>28</v>
      </c>
      <c r="G21" s="20">
        <f>'2014.04'!B21-'2014.03'!B21</f>
        <v>57</v>
      </c>
    </row>
    <row r="22" spans="1:7" ht="36" customHeight="1">
      <c r="A22" s="4" t="s">
        <v>24</v>
      </c>
      <c r="B22" s="21">
        <f>SUM(C22:F22)</f>
        <v>5613</v>
      </c>
      <c r="C22" s="21">
        <v>4531</v>
      </c>
      <c r="D22" s="21">
        <v>237</v>
      </c>
      <c r="E22" s="21">
        <v>832</v>
      </c>
      <c r="F22" s="21">
        <v>13</v>
      </c>
      <c r="G22" s="20">
        <f>'2014.04'!B22-'2014.03'!B22</f>
        <v>-17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2" t="s">
        <v>18</v>
      </c>
      <c r="B1" s="53"/>
      <c r="C1" s="53"/>
      <c r="D1" s="53"/>
      <c r="E1" s="53"/>
      <c r="F1" s="53"/>
      <c r="G1" s="53"/>
    </row>
    <row r="3" spans="1:7" ht="14.25">
      <c r="A3" s="54" t="s">
        <v>44</v>
      </c>
      <c r="B3" s="54"/>
      <c r="C3" s="54"/>
      <c r="D3" s="54"/>
      <c r="E3" s="54"/>
      <c r="F3" s="54"/>
      <c r="G3" s="5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5" t="s">
        <v>1</v>
      </c>
      <c r="B5" s="17">
        <f>SUBTOTAL(9,B7:B22)</f>
        <v>50177</v>
      </c>
      <c r="C5" s="17">
        <f>SUBTOTAL(9,C7:C22)</f>
        <v>35091</v>
      </c>
      <c r="D5" s="17">
        <f>SUBTOTAL(9,D7:D22)</f>
        <v>2694</v>
      </c>
      <c r="E5" s="17">
        <f>SUBTOTAL(9,E7:E22)</f>
        <v>12247</v>
      </c>
      <c r="F5" s="17">
        <f>SUBTOTAL(9,F7:F22)</f>
        <v>145</v>
      </c>
      <c r="G5" s="57">
        <f>SUM(G7:G22)</f>
        <v>-102</v>
      </c>
    </row>
    <row r="6" spans="1:7" ht="25.5" customHeight="1">
      <c r="A6" s="35" t="s">
        <v>28</v>
      </c>
      <c r="B6" s="18">
        <f>'2014.05'!B5-'2014.04'!B5</f>
        <v>-102</v>
      </c>
      <c r="C6" s="18">
        <f>'2014.05'!C5-'2014.04'!C5</f>
        <v>-69</v>
      </c>
      <c r="D6" s="18">
        <f>'2014.05'!D5-'2014.04'!D5</f>
        <v>-31</v>
      </c>
      <c r="E6" s="18">
        <f>'2014.05'!E5-'2014.04'!E5</f>
        <v>-3</v>
      </c>
      <c r="F6" s="18">
        <f>'2014.05'!F5-'2014.04'!F5</f>
        <v>1</v>
      </c>
      <c r="G6" s="57"/>
    </row>
    <row r="7" spans="1:7" ht="36" customHeight="1">
      <c r="A7" s="35" t="s">
        <v>2</v>
      </c>
      <c r="B7" s="19">
        <f>SUM(C7:F7)</f>
        <v>3458</v>
      </c>
      <c r="C7" s="19">
        <v>2243</v>
      </c>
      <c r="D7" s="19">
        <v>171</v>
      </c>
      <c r="E7" s="19">
        <v>1036</v>
      </c>
      <c r="F7" s="19">
        <v>8</v>
      </c>
      <c r="G7" s="20">
        <f>'2014.05'!B7-'2014.04'!B7</f>
        <v>-8</v>
      </c>
    </row>
    <row r="8" spans="1:7" ht="36" customHeight="1">
      <c r="A8" s="35" t="s">
        <v>3</v>
      </c>
      <c r="B8" s="19">
        <f t="shared" ref="B8:B20" si="0">SUM(C8:F8)</f>
        <v>1547</v>
      </c>
      <c r="C8" s="19">
        <v>917</v>
      </c>
      <c r="D8" s="19">
        <v>60</v>
      </c>
      <c r="E8" s="19">
        <v>559</v>
      </c>
      <c r="F8" s="19">
        <v>11</v>
      </c>
      <c r="G8" s="20">
        <f>'2014.05'!B8-'2014.04'!B8</f>
        <v>-5</v>
      </c>
    </row>
    <row r="9" spans="1:7" ht="36" customHeight="1">
      <c r="A9" s="35" t="s">
        <v>4</v>
      </c>
      <c r="B9" s="19">
        <f t="shared" si="0"/>
        <v>1431</v>
      </c>
      <c r="C9" s="19">
        <v>766</v>
      </c>
      <c r="D9" s="19">
        <v>75</v>
      </c>
      <c r="E9" s="19">
        <v>588</v>
      </c>
      <c r="F9" s="19">
        <v>2</v>
      </c>
      <c r="G9" s="20">
        <f>'2014.05'!B9-'2014.04'!B9</f>
        <v>11</v>
      </c>
    </row>
    <row r="10" spans="1:7" ht="36" customHeight="1">
      <c r="A10" s="35" t="s">
        <v>5</v>
      </c>
      <c r="B10" s="19">
        <f t="shared" si="0"/>
        <v>2875</v>
      </c>
      <c r="C10" s="19">
        <v>1682</v>
      </c>
      <c r="D10" s="19">
        <v>156</v>
      </c>
      <c r="E10" s="19">
        <v>1028</v>
      </c>
      <c r="F10" s="19">
        <v>9</v>
      </c>
      <c r="G10" s="20">
        <f>'2014.05'!B10-'2014.04'!B10</f>
        <v>0</v>
      </c>
    </row>
    <row r="11" spans="1:7" ht="36" customHeight="1">
      <c r="A11" s="35" t="s">
        <v>6</v>
      </c>
      <c r="B11" s="19">
        <f t="shared" si="0"/>
        <v>2422</v>
      </c>
      <c r="C11" s="19">
        <v>1700</v>
      </c>
      <c r="D11" s="19">
        <v>162</v>
      </c>
      <c r="E11" s="19">
        <v>554</v>
      </c>
      <c r="F11" s="19">
        <v>6</v>
      </c>
      <c r="G11" s="20">
        <f>'2014.05'!B11-'2014.04'!B11</f>
        <v>4</v>
      </c>
    </row>
    <row r="12" spans="1:7" ht="36" customHeight="1">
      <c r="A12" s="35" t="s">
        <v>7</v>
      </c>
      <c r="B12" s="19">
        <f t="shared" si="0"/>
        <v>2757</v>
      </c>
      <c r="C12" s="19">
        <v>1830</v>
      </c>
      <c r="D12" s="19">
        <v>142</v>
      </c>
      <c r="E12" s="19">
        <v>776</v>
      </c>
      <c r="F12" s="19">
        <v>9</v>
      </c>
      <c r="G12" s="20">
        <f>'2014.05'!B12-'2014.04'!B12</f>
        <v>-5</v>
      </c>
    </row>
    <row r="13" spans="1:7" ht="36" customHeight="1">
      <c r="A13" s="35" t="s">
        <v>8</v>
      </c>
      <c r="B13" s="19">
        <f t="shared" si="0"/>
        <v>2407</v>
      </c>
      <c r="C13" s="19">
        <v>1427</v>
      </c>
      <c r="D13" s="19">
        <v>115</v>
      </c>
      <c r="E13" s="19">
        <v>863</v>
      </c>
      <c r="F13" s="19">
        <v>2</v>
      </c>
      <c r="G13" s="20">
        <f>'2014.05'!B13-'2014.04'!B13</f>
        <v>30</v>
      </c>
    </row>
    <row r="14" spans="1:7" ht="36" customHeight="1">
      <c r="A14" s="35" t="s">
        <v>9</v>
      </c>
      <c r="B14" s="19">
        <f t="shared" si="0"/>
        <v>2852</v>
      </c>
      <c r="C14" s="19">
        <v>1642</v>
      </c>
      <c r="D14" s="19">
        <v>120</v>
      </c>
      <c r="E14" s="19">
        <v>1080</v>
      </c>
      <c r="F14" s="19">
        <v>10</v>
      </c>
      <c r="G14" s="20">
        <f>'2014.05'!B14-'2014.04'!B14</f>
        <v>-15</v>
      </c>
    </row>
    <row r="15" spans="1:7" ht="36" customHeight="1">
      <c r="A15" s="35" t="s">
        <v>10</v>
      </c>
      <c r="B15" s="19">
        <f t="shared" si="0"/>
        <v>1328</v>
      </c>
      <c r="C15" s="19">
        <v>732</v>
      </c>
      <c r="D15" s="19">
        <v>62</v>
      </c>
      <c r="E15" s="19">
        <v>533</v>
      </c>
      <c r="F15" s="19">
        <v>1</v>
      </c>
      <c r="G15" s="20">
        <f>'2014.05'!B15-'2014.04'!B15</f>
        <v>1</v>
      </c>
    </row>
    <row r="16" spans="1:7" ht="36" customHeight="1">
      <c r="A16" s="35" t="s">
        <v>11</v>
      </c>
      <c r="B16" s="19">
        <f t="shared" si="0"/>
        <v>1354</v>
      </c>
      <c r="C16" s="19">
        <v>753</v>
      </c>
      <c r="D16" s="19">
        <v>59</v>
      </c>
      <c r="E16" s="19">
        <v>539</v>
      </c>
      <c r="F16" s="19">
        <v>3</v>
      </c>
      <c r="G16" s="20">
        <f>'2014.05'!B16-'2014.04'!B16</f>
        <v>-6</v>
      </c>
    </row>
    <row r="17" spans="1:7" ht="36" customHeight="1">
      <c r="A17" s="35" t="s">
        <v>12</v>
      </c>
      <c r="B17" s="19">
        <f t="shared" si="0"/>
        <v>2473</v>
      </c>
      <c r="C17" s="19">
        <v>1781</v>
      </c>
      <c r="D17" s="19">
        <v>149</v>
      </c>
      <c r="E17" s="19">
        <v>534</v>
      </c>
      <c r="F17" s="19">
        <v>9</v>
      </c>
      <c r="G17" s="20">
        <f>'2014.05'!B17-'2014.04'!B17</f>
        <v>-14</v>
      </c>
    </row>
    <row r="18" spans="1:7" ht="36" customHeight="1">
      <c r="A18" s="35" t="s">
        <v>13</v>
      </c>
      <c r="B18" s="19">
        <f t="shared" si="0"/>
        <v>3803</v>
      </c>
      <c r="C18" s="19">
        <v>2764</v>
      </c>
      <c r="D18" s="19">
        <v>298</v>
      </c>
      <c r="E18" s="19">
        <v>730</v>
      </c>
      <c r="F18" s="19">
        <v>11</v>
      </c>
      <c r="G18" s="20">
        <f>'2014.05'!B18-'2014.04'!B18</f>
        <v>-13</v>
      </c>
    </row>
    <row r="19" spans="1:7" ht="36" customHeight="1">
      <c r="A19" s="35" t="s">
        <v>14</v>
      </c>
      <c r="B19" s="19">
        <f t="shared" si="0"/>
        <v>2748</v>
      </c>
      <c r="C19" s="19">
        <v>2028</v>
      </c>
      <c r="D19" s="19">
        <v>150</v>
      </c>
      <c r="E19" s="19">
        <v>560</v>
      </c>
      <c r="F19" s="19">
        <v>10</v>
      </c>
      <c r="G19" s="20">
        <f>'2014.05'!B19-'2014.04'!B19</f>
        <v>-2</v>
      </c>
    </row>
    <row r="20" spans="1:7" ht="36" customHeight="1">
      <c r="A20" s="35" t="s">
        <v>15</v>
      </c>
      <c r="B20" s="19">
        <f t="shared" si="0"/>
        <v>4055</v>
      </c>
      <c r="C20" s="19">
        <v>3116</v>
      </c>
      <c r="D20" s="19">
        <v>199</v>
      </c>
      <c r="E20" s="19">
        <v>727</v>
      </c>
      <c r="F20" s="19">
        <v>13</v>
      </c>
      <c r="G20" s="20">
        <f>'2014.05'!B20-'2014.04'!B20</f>
        <v>-36</v>
      </c>
    </row>
    <row r="21" spans="1:7" ht="36" customHeight="1">
      <c r="A21" s="35" t="s">
        <v>16</v>
      </c>
      <c r="B21" s="19">
        <f>SUM(C21:F21)</f>
        <v>9097</v>
      </c>
      <c r="C21" s="19">
        <v>7226</v>
      </c>
      <c r="D21" s="19">
        <v>546</v>
      </c>
      <c r="E21" s="19">
        <v>1297</v>
      </c>
      <c r="F21" s="19">
        <v>28</v>
      </c>
      <c r="G21" s="20">
        <f>'2014.05'!B21-'2014.04'!B21</f>
        <v>-1</v>
      </c>
    </row>
    <row r="22" spans="1:7" ht="36" customHeight="1">
      <c r="A22" s="4" t="s">
        <v>24</v>
      </c>
      <c r="B22" s="21">
        <f>SUM(C22:F22)</f>
        <v>5570</v>
      </c>
      <c r="C22" s="21">
        <v>4484</v>
      </c>
      <c r="D22" s="21">
        <v>230</v>
      </c>
      <c r="E22" s="21">
        <v>843</v>
      </c>
      <c r="F22" s="21">
        <v>13</v>
      </c>
      <c r="G22" s="20">
        <f>'2014.05'!B22-'2014.04'!B22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22"/>
  <sheetViews>
    <sheetView topLeftCell="A16" zoomScaleNormal="100" workbookViewId="0">
      <selection activeCell="D16" sqref="D1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2" t="s">
        <v>18</v>
      </c>
      <c r="B1" s="53"/>
      <c r="C1" s="53"/>
      <c r="D1" s="53"/>
      <c r="E1" s="53"/>
      <c r="F1" s="53"/>
      <c r="G1" s="53"/>
    </row>
    <row r="3" spans="1:7" ht="14.25">
      <c r="A3" s="54" t="s">
        <v>45</v>
      </c>
      <c r="B3" s="54"/>
      <c r="C3" s="54"/>
      <c r="D3" s="54"/>
      <c r="E3" s="54"/>
      <c r="F3" s="54"/>
      <c r="G3" s="5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6" t="s">
        <v>1</v>
      </c>
      <c r="B5" s="17">
        <f>SUBTOTAL(9,B7:B22)</f>
        <v>50214</v>
      </c>
      <c r="C5" s="17">
        <f>SUBTOTAL(9,C7:C22)</f>
        <v>35107</v>
      </c>
      <c r="D5" s="17">
        <f>SUBTOTAL(9,D7:D22)</f>
        <v>2701</v>
      </c>
      <c r="E5" s="17">
        <f>SUBTOTAL(9,E7:E22)</f>
        <v>12260</v>
      </c>
      <c r="F5" s="17">
        <f>SUBTOTAL(9,F7:F22)</f>
        <v>146</v>
      </c>
      <c r="G5" s="57">
        <f>SUM(G7:G22)</f>
        <v>37</v>
      </c>
    </row>
    <row r="6" spans="1:7" ht="25.5" customHeight="1">
      <c r="A6" s="36" t="s">
        <v>28</v>
      </c>
      <c r="B6" s="18">
        <f>'2014.06'!B5-'2014.05'!B5</f>
        <v>37</v>
      </c>
      <c r="C6" s="18">
        <f>'2014.06'!C5-'2014.05'!C5</f>
        <v>16</v>
      </c>
      <c r="D6" s="18">
        <f>'2014.06'!D5-'2014.05'!D5</f>
        <v>7</v>
      </c>
      <c r="E6" s="18">
        <f>'2014.06'!E5-'2014.05'!E5</f>
        <v>13</v>
      </c>
      <c r="F6" s="18">
        <f>'2014.06'!F5-'2014.05'!F5</f>
        <v>1</v>
      </c>
      <c r="G6" s="57"/>
    </row>
    <row r="7" spans="1:7" ht="36" customHeight="1">
      <c r="A7" s="36" t="s">
        <v>2</v>
      </c>
      <c r="B7" s="19">
        <f>SUM(C7:F7)</f>
        <v>3471</v>
      </c>
      <c r="C7" s="19">
        <v>2248</v>
      </c>
      <c r="D7" s="19">
        <v>168</v>
      </c>
      <c r="E7" s="19">
        <v>1048</v>
      </c>
      <c r="F7" s="19">
        <v>7</v>
      </c>
      <c r="G7" s="20">
        <f>'2014.06'!B7-'2014.05'!B7</f>
        <v>13</v>
      </c>
    </row>
    <row r="8" spans="1:7" ht="36" customHeight="1">
      <c r="A8" s="36" t="s">
        <v>3</v>
      </c>
      <c r="B8" s="19">
        <f t="shared" ref="B8:B20" si="0">SUM(C8:F8)</f>
        <v>1555</v>
      </c>
      <c r="C8" s="19">
        <v>923</v>
      </c>
      <c r="D8" s="19">
        <v>62</v>
      </c>
      <c r="E8" s="19">
        <v>559</v>
      </c>
      <c r="F8" s="19">
        <v>11</v>
      </c>
      <c r="G8" s="20">
        <f>'2014.06'!B8-'2014.05'!B8</f>
        <v>8</v>
      </c>
    </row>
    <row r="9" spans="1:7" ht="36" customHeight="1">
      <c r="A9" s="36" t="s">
        <v>4</v>
      </c>
      <c r="B9" s="19">
        <f t="shared" si="0"/>
        <v>1435</v>
      </c>
      <c r="C9" s="19">
        <v>772</v>
      </c>
      <c r="D9" s="19">
        <v>75</v>
      </c>
      <c r="E9" s="19">
        <v>586</v>
      </c>
      <c r="F9" s="19">
        <v>2</v>
      </c>
      <c r="G9" s="20">
        <f>'2014.06'!B9-'2014.05'!B9</f>
        <v>4</v>
      </c>
    </row>
    <row r="10" spans="1:7" ht="36" customHeight="1">
      <c r="A10" s="36" t="s">
        <v>5</v>
      </c>
      <c r="B10" s="19">
        <f t="shared" si="0"/>
        <v>2882</v>
      </c>
      <c r="C10" s="19">
        <v>1675</v>
      </c>
      <c r="D10" s="19">
        <v>157</v>
      </c>
      <c r="E10" s="19">
        <v>1039</v>
      </c>
      <c r="F10" s="19">
        <v>11</v>
      </c>
      <c r="G10" s="20">
        <f>'2014.06'!B10-'2014.05'!B10</f>
        <v>7</v>
      </c>
    </row>
    <row r="11" spans="1:7" ht="36" customHeight="1">
      <c r="A11" s="36" t="s">
        <v>6</v>
      </c>
      <c r="B11" s="19">
        <f t="shared" si="0"/>
        <v>2443</v>
      </c>
      <c r="C11" s="19">
        <v>1713</v>
      </c>
      <c r="D11" s="19">
        <v>165</v>
      </c>
      <c r="E11" s="19">
        <v>559</v>
      </c>
      <c r="F11" s="19">
        <v>6</v>
      </c>
      <c r="G11" s="20">
        <f>'2014.06'!B11-'2014.05'!B11</f>
        <v>21</v>
      </c>
    </row>
    <row r="12" spans="1:7" ht="36" customHeight="1">
      <c r="A12" s="36" t="s">
        <v>7</v>
      </c>
      <c r="B12" s="19">
        <f t="shared" si="0"/>
        <v>2745</v>
      </c>
      <c r="C12" s="19">
        <v>1826</v>
      </c>
      <c r="D12" s="19">
        <v>141</v>
      </c>
      <c r="E12" s="19">
        <v>769</v>
      </c>
      <c r="F12" s="19">
        <v>9</v>
      </c>
      <c r="G12" s="20">
        <f>'2014.06'!B12-'2014.05'!B12</f>
        <v>-12</v>
      </c>
    </row>
    <row r="13" spans="1:7" ht="36" customHeight="1">
      <c r="A13" s="36" t="s">
        <v>8</v>
      </c>
      <c r="B13" s="19">
        <f t="shared" si="0"/>
        <v>2402</v>
      </c>
      <c r="C13" s="19">
        <v>1421</v>
      </c>
      <c r="D13" s="19">
        <v>114</v>
      </c>
      <c r="E13" s="19">
        <v>865</v>
      </c>
      <c r="F13" s="19">
        <v>2</v>
      </c>
      <c r="G13" s="20">
        <f>'2014.06'!B13-'2014.05'!B13</f>
        <v>-5</v>
      </c>
    </row>
    <row r="14" spans="1:7" ht="36" customHeight="1">
      <c r="A14" s="36" t="s">
        <v>9</v>
      </c>
      <c r="B14" s="19">
        <f t="shared" si="0"/>
        <v>2860</v>
      </c>
      <c r="C14" s="19">
        <v>1653</v>
      </c>
      <c r="D14" s="19">
        <v>119</v>
      </c>
      <c r="E14" s="19">
        <v>1078</v>
      </c>
      <c r="F14" s="19">
        <v>10</v>
      </c>
      <c r="G14" s="20">
        <f>'2014.06'!B14-'2014.05'!B14</f>
        <v>8</v>
      </c>
    </row>
    <row r="15" spans="1:7" ht="36" customHeight="1">
      <c r="A15" s="36" t="s">
        <v>10</v>
      </c>
      <c r="B15" s="19">
        <f t="shared" si="0"/>
        <v>1335</v>
      </c>
      <c r="C15" s="19">
        <v>735</v>
      </c>
      <c r="D15" s="19">
        <v>62</v>
      </c>
      <c r="E15" s="19">
        <v>537</v>
      </c>
      <c r="F15" s="19">
        <v>1</v>
      </c>
      <c r="G15" s="20">
        <f>'2014.06'!B15-'2014.05'!B15</f>
        <v>7</v>
      </c>
    </row>
    <row r="16" spans="1:7" ht="36" customHeight="1">
      <c r="A16" s="36" t="s">
        <v>11</v>
      </c>
      <c r="B16" s="19">
        <f t="shared" si="0"/>
        <v>1362</v>
      </c>
      <c r="C16" s="19">
        <v>762</v>
      </c>
      <c r="D16" s="19">
        <v>62</v>
      </c>
      <c r="E16" s="19">
        <v>536</v>
      </c>
      <c r="F16" s="19">
        <v>2</v>
      </c>
      <c r="G16" s="20">
        <f>'2014.06'!B16-'2014.05'!B16</f>
        <v>8</v>
      </c>
    </row>
    <row r="17" spans="1:7" ht="36" customHeight="1">
      <c r="A17" s="36" t="s">
        <v>12</v>
      </c>
      <c r="B17" s="19">
        <f t="shared" si="0"/>
        <v>2474</v>
      </c>
      <c r="C17" s="19">
        <v>1783</v>
      </c>
      <c r="D17" s="19">
        <v>149</v>
      </c>
      <c r="E17" s="19">
        <v>533</v>
      </c>
      <c r="F17" s="19">
        <v>9</v>
      </c>
      <c r="G17" s="20">
        <f>'2014.06'!B17-'2014.05'!B17</f>
        <v>1</v>
      </c>
    </row>
    <row r="18" spans="1:7" ht="36" customHeight="1">
      <c r="A18" s="36" t="s">
        <v>13</v>
      </c>
      <c r="B18" s="19">
        <f t="shared" si="0"/>
        <v>3806</v>
      </c>
      <c r="C18" s="19">
        <v>2761</v>
      </c>
      <c r="D18" s="19">
        <v>297</v>
      </c>
      <c r="E18" s="19">
        <v>737</v>
      </c>
      <c r="F18" s="19">
        <v>11</v>
      </c>
      <c r="G18" s="20">
        <f>'2014.06'!B18-'2014.05'!B18</f>
        <v>3</v>
      </c>
    </row>
    <row r="19" spans="1:7" ht="36" customHeight="1">
      <c r="A19" s="36" t="s">
        <v>14</v>
      </c>
      <c r="B19" s="19">
        <f t="shared" si="0"/>
        <v>2767</v>
      </c>
      <c r="C19" s="19">
        <v>2040</v>
      </c>
      <c r="D19" s="19">
        <v>150</v>
      </c>
      <c r="E19" s="19">
        <v>565</v>
      </c>
      <c r="F19" s="19">
        <v>12</v>
      </c>
      <c r="G19" s="20">
        <f>'2014.06'!B19-'2014.05'!B19</f>
        <v>19</v>
      </c>
    </row>
    <row r="20" spans="1:7" ht="36" customHeight="1">
      <c r="A20" s="36" t="s">
        <v>15</v>
      </c>
      <c r="B20" s="19">
        <f t="shared" si="0"/>
        <v>4032</v>
      </c>
      <c r="C20" s="19">
        <v>3094</v>
      </c>
      <c r="D20" s="19">
        <v>201</v>
      </c>
      <c r="E20" s="19">
        <v>724</v>
      </c>
      <c r="F20" s="19">
        <v>13</v>
      </c>
      <c r="G20" s="20">
        <f>'2014.06'!B20-'2014.05'!B20</f>
        <v>-23</v>
      </c>
    </row>
    <row r="21" spans="1:7" ht="36" customHeight="1">
      <c r="A21" s="36" t="s">
        <v>16</v>
      </c>
      <c r="B21" s="19">
        <f>SUM(C21:F21)</f>
        <v>9096</v>
      </c>
      <c r="C21" s="19">
        <v>7227</v>
      </c>
      <c r="D21" s="19">
        <v>549</v>
      </c>
      <c r="E21" s="19">
        <v>1293</v>
      </c>
      <c r="F21" s="19">
        <v>27</v>
      </c>
      <c r="G21" s="20">
        <f>'2014.06'!B21-'2014.05'!B21</f>
        <v>-1</v>
      </c>
    </row>
    <row r="22" spans="1:7" ht="36" customHeight="1">
      <c r="A22" s="4" t="s">
        <v>24</v>
      </c>
      <c r="B22" s="21">
        <f>SUM(C22:F22)</f>
        <v>5549</v>
      </c>
      <c r="C22" s="21">
        <v>4474</v>
      </c>
      <c r="D22" s="21">
        <v>230</v>
      </c>
      <c r="E22" s="21">
        <v>832</v>
      </c>
      <c r="F22" s="21">
        <v>13</v>
      </c>
      <c r="G22" s="20">
        <f>'2014.06'!B22-'2014.05'!B22</f>
        <v>-21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pane ySplit="6" topLeftCell="A7" activePane="bottomLeft" state="frozen"/>
      <selection pane="bottomLeft" activeCell="B8" sqref="B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2" t="s">
        <v>18</v>
      </c>
      <c r="B1" s="53"/>
      <c r="C1" s="53"/>
      <c r="D1" s="53"/>
      <c r="E1" s="53"/>
      <c r="F1" s="53"/>
      <c r="G1" s="53"/>
    </row>
    <row r="3" spans="1:7" ht="14.25">
      <c r="A3" s="54" t="s">
        <v>26</v>
      </c>
      <c r="B3" s="54"/>
      <c r="C3" s="54"/>
      <c r="D3" s="54"/>
      <c r="E3" s="54"/>
      <c r="F3" s="54"/>
      <c r="G3" s="5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55" t="s">
        <v>1</v>
      </c>
      <c r="B5" s="7">
        <f>SUBTOTAL(9,B7:B22)</f>
        <v>48758</v>
      </c>
      <c r="C5" s="7">
        <f>SUBTOTAL(9,C7:C22)</f>
        <v>33908</v>
      </c>
      <c r="D5" s="7">
        <f>SUBTOTAL(9,D7:D22)</f>
        <v>2747</v>
      </c>
      <c r="E5" s="7">
        <f>SUBTOTAL(9,E7:E22)</f>
        <v>11965</v>
      </c>
      <c r="F5" s="7">
        <f>SUBTOTAL(9,F7:F22)</f>
        <v>138</v>
      </c>
      <c r="G5" s="56" t="e">
        <f>SUM(G7:G22)</f>
        <v>#REF!</v>
      </c>
    </row>
    <row r="6" spans="1:7" ht="25.5" customHeight="1">
      <c r="A6" s="55"/>
      <c r="B6" s="8" t="e">
        <f>#REF!-'2013.01'!B5</f>
        <v>#REF!</v>
      </c>
      <c r="C6" s="8" t="e">
        <f>#REF!-'2013.01'!C5</f>
        <v>#REF!</v>
      </c>
      <c r="D6" s="8" t="e">
        <f>#REF!-'2013.01'!D5</f>
        <v>#REF!</v>
      </c>
      <c r="E6" s="8" t="e">
        <f>#REF!-'2013.01'!E5</f>
        <v>#REF!</v>
      </c>
      <c r="F6" s="8" t="e">
        <f>#REF!-'2013.01'!F5</f>
        <v>#REF!</v>
      </c>
      <c r="G6" s="56"/>
    </row>
    <row r="7" spans="1:7" ht="36" customHeight="1">
      <c r="A7" s="12" t="s">
        <v>2</v>
      </c>
      <c r="B7" s="5">
        <f>SUM(C7:F7)</f>
        <v>3367</v>
      </c>
      <c r="C7" s="5">
        <v>2142</v>
      </c>
      <c r="D7" s="5">
        <v>168</v>
      </c>
      <c r="E7" s="5">
        <v>1047</v>
      </c>
      <c r="F7" s="5">
        <v>10</v>
      </c>
      <c r="G7" s="9" t="e">
        <f>#REF!-'2013.01'!B7</f>
        <v>#REF!</v>
      </c>
    </row>
    <row r="8" spans="1:7" ht="36" customHeight="1">
      <c r="A8" s="12" t="s">
        <v>3</v>
      </c>
      <c r="B8" s="5">
        <f t="shared" ref="B8:B20" si="0">SUM(C8:F8)</f>
        <v>1504</v>
      </c>
      <c r="C8" s="5">
        <v>882</v>
      </c>
      <c r="D8" s="5">
        <v>66</v>
      </c>
      <c r="E8" s="5">
        <v>545</v>
      </c>
      <c r="F8" s="5">
        <v>11</v>
      </c>
      <c r="G8" s="9" t="e">
        <f>#REF!-'2013.01'!B8</f>
        <v>#REF!</v>
      </c>
    </row>
    <row r="9" spans="1:7" ht="36" customHeight="1">
      <c r="A9" s="12" t="s">
        <v>4</v>
      </c>
      <c r="B9" s="5">
        <f t="shared" si="0"/>
        <v>1386</v>
      </c>
      <c r="C9" s="5">
        <v>747</v>
      </c>
      <c r="D9" s="5">
        <v>74</v>
      </c>
      <c r="E9" s="5">
        <v>563</v>
      </c>
      <c r="F9" s="5">
        <v>2</v>
      </c>
      <c r="G9" s="9" t="e">
        <f>#REF!-'2013.01'!B9</f>
        <v>#REF!</v>
      </c>
    </row>
    <row r="10" spans="1:7" ht="36" customHeight="1">
      <c r="A10" s="12" t="s">
        <v>5</v>
      </c>
      <c r="B10" s="5">
        <f t="shared" si="0"/>
        <v>2806</v>
      </c>
      <c r="C10" s="5">
        <v>1631</v>
      </c>
      <c r="D10" s="5">
        <v>162</v>
      </c>
      <c r="E10" s="5">
        <v>999</v>
      </c>
      <c r="F10" s="5">
        <v>14</v>
      </c>
      <c r="G10" s="9" t="e">
        <f>#REF!-'2013.01'!B10</f>
        <v>#REF!</v>
      </c>
    </row>
    <row r="11" spans="1:7" ht="36" customHeight="1">
      <c r="A11" s="12" t="s">
        <v>6</v>
      </c>
      <c r="B11" s="5">
        <f t="shared" si="0"/>
        <v>2289</v>
      </c>
      <c r="C11" s="5">
        <v>1595</v>
      </c>
      <c r="D11" s="5">
        <v>164</v>
      </c>
      <c r="E11" s="5">
        <v>523</v>
      </c>
      <c r="F11" s="5">
        <v>7</v>
      </c>
      <c r="G11" s="9" t="e">
        <f>#REF!-'2013.01'!B11</f>
        <v>#REF!</v>
      </c>
    </row>
    <row r="12" spans="1:7" ht="36" customHeight="1">
      <c r="A12" s="12" t="s">
        <v>7</v>
      </c>
      <c r="B12" s="5">
        <f t="shared" si="0"/>
        <v>2667</v>
      </c>
      <c r="C12" s="5">
        <v>1754</v>
      </c>
      <c r="D12" s="5">
        <v>142</v>
      </c>
      <c r="E12" s="5">
        <v>761</v>
      </c>
      <c r="F12" s="5">
        <v>10</v>
      </c>
      <c r="G12" s="9" t="e">
        <f>#REF!-'2013.01'!B12</f>
        <v>#REF!</v>
      </c>
    </row>
    <row r="13" spans="1:7" ht="36" customHeight="1">
      <c r="A13" s="12" t="s">
        <v>8</v>
      </c>
      <c r="B13" s="5">
        <f t="shared" si="0"/>
        <v>2245</v>
      </c>
      <c r="C13" s="5">
        <v>1317</v>
      </c>
      <c r="D13" s="5">
        <v>116</v>
      </c>
      <c r="E13" s="5">
        <v>811</v>
      </c>
      <c r="F13" s="5">
        <v>1</v>
      </c>
      <c r="G13" s="9" t="e">
        <f>#REF!-'2013.01'!B13</f>
        <v>#REF!</v>
      </c>
    </row>
    <row r="14" spans="1:7" ht="36" customHeight="1">
      <c r="A14" s="12" t="s">
        <v>9</v>
      </c>
      <c r="B14" s="5">
        <f t="shared" si="0"/>
        <v>2718</v>
      </c>
      <c r="C14" s="5">
        <v>1523</v>
      </c>
      <c r="D14" s="5">
        <v>115</v>
      </c>
      <c r="E14" s="5">
        <v>1073</v>
      </c>
      <c r="F14" s="5">
        <v>7</v>
      </c>
      <c r="G14" s="9" t="e">
        <f>#REF!-'2013.01'!B14</f>
        <v>#REF!</v>
      </c>
    </row>
    <row r="15" spans="1:7" ht="36" customHeight="1">
      <c r="A15" s="12" t="s">
        <v>10</v>
      </c>
      <c r="B15" s="5">
        <f t="shared" si="0"/>
        <v>1262</v>
      </c>
      <c r="C15" s="5">
        <v>701</v>
      </c>
      <c r="D15" s="5">
        <v>64</v>
      </c>
      <c r="E15" s="5">
        <v>496</v>
      </c>
      <c r="F15" s="5">
        <v>1</v>
      </c>
      <c r="G15" s="9" t="e">
        <f>#REF!-'2013.01'!B15</f>
        <v>#REF!</v>
      </c>
    </row>
    <row r="16" spans="1:7" ht="36" customHeight="1">
      <c r="A16" s="12" t="s">
        <v>11</v>
      </c>
      <c r="B16" s="5">
        <f t="shared" si="0"/>
        <v>1357</v>
      </c>
      <c r="C16" s="5">
        <v>747</v>
      </c>
      <c r="D16" s="5">
        <v>69</v>
      </c>
      <c r="E16" s="5">
        <v>539</v>
      </c>
      <c r="F16" s="5">
        <v>2</v>
      </c>
      <c r="G16" s="9" t="e">
        <f>#REF!-'2013.01'!B16</f>
        <v>#REF!</v>
      </c>
    </row>
    <row r="17" spans="1:7" ht="36" customHeight="1">
      <c r="A17" s="12" t="s">
        <v>12</v>
      </c>
      <c r="B17" s="5">
        <f t="shared" si="0"/>
        <v>2475</v>
      </c>
      <c r="C17" s="5">
        <v>1817</v>
      </c>
      <c r="D17" s="5">
        <v>170</v>
      </c>
      <c r="E17" s="5">
        <v>481</v>
      </c>
      <c r="F17" s="5">
        <v>7</v>
      </c>
      <c r="G17" s="9" t="e">
        <f>#REF!-'2013.01'!B17</f>
        <v>#REF!</v>
      </c>
    </row>
    <row r="18" spans="1:7" ht="36" customHeight="1">
      <c r="A18" s="12" t="s">
        <v>13</v>
      </c>
      <c r="B18" s="5">
        <f t="shared" si="0"/>
        <v>3854</v>
      </c>
      <c r="C18" s="5">
        <v>2769</v>
      </c>
      <c r="D18" s="5">
        <v>307</v>
      </c>
      <c r="E18" s="5">
        <v>768</v>
      </c>
      <c r="F18" s="5">
        <v>10</v>
      </c>
      <c r="G18" s="9" t="e">
        <f>#REF!-'2013.01'!B18</f>
        <v>#REF!</v>
      </c>
    </row>
    <row r="19" spans="1:7" ht="36" customHeight="1">
      <c r="A19" s="12" t="s">
        <v>14</v>
      </c>
      <c r="B19" s="5">
        <f t="shared" si="0"/>
        <v>2644</v>
      </c>
      <c r="C19" s="5">
        <v>1922</v>
      </c>
      <c r="D19" s="5">
        <v>153</v>
      </c>
      <c r="E19" s="5">
        <v>557</v>
      </c>
      <c r="F19" s="5">
        <v>12</v>
      </c>
      <c r="G19" s="9" t="e">
        <f>#REF!-'2013.01'!B19</f>
        <v>#REF!</v>
      </c>
    </row>
    <row r="20" spans="1:7" ht="36" customHeight="1">
      <c r="A20" s="12" t="s">
        <v>15</v>
      </c>
      <c r="B20" s="5">
        <f t="shared" si="0"/>
        <v>4036</v>
      </c>
      <c r="C20" s="5">
        <v>3076</v>
      </c>
      <c r="D20" s="5">
        <v>223</v>
      </c>
      <c r="E20" s="5">
        <v>727</v>
      </c>
      <c r="F20" s="5">
        <v>10</v>
      </c>
      <c r="G20" s="9" t="e">
        <f>#REF!-'2013.01'!B20</f>
        <v>#REF!</v>
      </c>
    </row>
    <row r="21" spans="1:7" ht="36" customHeight="1">
      <c r="A21" s="12" t="s">
        <v>16</v>
      </c>
      <c r="B21" s="5">
        <f>SUM(C21:F21)</f>
        <v>8804</v>
      </c>
      <c r="C21" s="5">
        <v>6996</v>
      </c>
      <c r="D21" s="5">
        <v>521</v>
      </c>
      <c r="E21" s="5">
        <v>1266</v>
      </c>
      <c r="F21" s="5">
        <v>21</v>
      </c>
      <c r="G21" s="9" t="e">
        <f>#REF!-'2013.01'!B21</f>
        <v>#REF!</v>
      </c>
    </row>
    <row r="22" spans="1:7" ht="36" customHeight="1">
      <c r="A22" s="4" t="s">
        <v>24</v>
      </c>
      <c r="B22" s="6">
        <f>SUM(C22:F22)</f>
        <v>5344</v>
      </c>
      <c r="C22" s="6">
        <v>4289</v>
      </c>
      <c r="D22" s="6">
        <v>233</v>
      </c>
      <c r="E22" s="6">
        <v>809</v>
      </c>
      <c r="F22" s="6">
        <v>13</v>
      </c>
      <c r="G22" s="9" t="e">
        <f>#REF!-'2013.01'!B22</f>
        <v>#REF!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2" t="s">
        <v>18</v>
      </c>
      <c r="B1" s="53"/>
      <c r="C1" s="53"/>
      <c r="D1" s="53"/>
      <c r="E1" s="53"/>
      <c r="F1" s="53"/>
      <c r="G1" s="53"/>
    </row>
    <row r="3" spans="1:7" ht="14.25">
      <c r="A3" s="54" t="s">
        <v>46</v>
      </c>
      <c r="B3" s="54"/>
      <c r="C3" s="54"/>
      <c r="D3" s="54"/>
      <c r="E3" s="54"/>
      <c r="F3" s="54"/>
      <c r="G3" s="5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7" t="s">
        <v>1</v>
      </c>
      <c r="B5" s="17">
        <f>SUBTOTAL(9,B7:B22)</f>
        <v>50328</v>
      </c>
      <c r="C5" s="17">
        <f>SUBTOTAL(9,C7:C22)</f>
        <v>35188</v>
      </c>
      <c r="D5" s="17">
        <f>SUBTOTAL(9,D7:D22)</f>
        <v>2716</v>
      </c>
      <c r="E5" s="17">
        <f>SUBTOTAL(9,E7:E22)</f>
        <v>12278</v>
      </c>
      <c r="F5" s="17">
        <f>SUBTOTAL(9,F7:F22)</f>
        <v>146</v>
      </c>
      <c r="G5" s="57">
        <f>SUM(G7:G22)</f>
        <v>114</v>
      </c>
    </row>
    <row r="6" spans="1:7" ht="25.5" customHeight="1">
      <c r="A6" s="37" t="s">
        <v>28</v>
      </c>
      <c r="B6" s="18">
        <f>'2014.07'!B5-'2014.06'!B5</f>
        <v>114</v>
      </c>
      <c r="C6" s="18">
        <f>'2014.07'!C5-'2014.06'!C5</f>
        <v>81</v>
      </c>
      <c r="D6" s="18">
        <f>'2014.07'!D5-'2014.06'!D5</f>
        <v>15</v>
      </c>
      <c r="E6" s="18">
        <f>'2014.07'!E5-'2014.06'!E5</f>
        <v>18</v>
      </c>
      <c r="F6" s="18">
        <f>'2014.07'!F5-'2014.06'!F5</f>
        <v>0</v>
      </c>
      <c r="G6" s="57"/>
    </row>
    <row r="7" spans="1:7" ht="36" customHeight="1">
      <c r="A7" s="37" t="s">
        <v>2</v>
      </c>
      <c r="B7" s="19">
        <f>SUM(C7:F7)</f>
        <v>3476</v>
      </c>
      <c r="C7" s="19">
        <v>2256</v>
      </c>
      <c r="D7" s="19">
        <v>167</v>
      </c>
      <c r="E7" s="19">
        <v>1046</v>
      </c>
      <c r="F7" s="19">
        <v>7</v>
      </c>
      <c r="G7" s="20">
        <f>'2014.07'!B7-'2014.06'!B7</f>
        <v>5</v>
      </c>
    </row>
    <row r="8" spans="1:7" ht="36" customHeight="1">
      <c r="A8" s="37" t="s">
        <v>3</v>
      </c>
      <c r="B8" s="19">
        <f t="shared" ref="B8:B20" si="0">SUM(C8:F8)</f>
        <v>1556</v>
      </c>
      <c r="C8" s="19">
        <v>924</v>
      </c>
      <c r="D8" s="19">
        <v>64</v>
      </c>
      <c r="E8" s="19">
        <v>558</v>
      </c>
      <c r="F8" s="19">
        <v>10</v>
      </c>
      <c r="G8" s="20">
        <f>'2014.07'!B8-'2014.06'!B8</f>
        <v>1</v>
      </c>
    </row>
    <row r="9" spans="1:7" ht="36" customHeight="1">
      <c r="A9" s="37" t="s">
        <v>4</v>
      </c>
      <c r="B9" s="19">
        <f t="shared" si="0"/>
        <v>1442</v>
      </c>
      <c r="C9" s="19">
        <v>780</v>
      </c>
      <c r="D9" s="19">
        <v>76</v>
      </c>
      <c r="E9" s="19">
        <v>584</v>
      </c>
      <c r="F9" s="19">
        <v>2</v>
      </c>
      <c r="G9" s="20">
        <f>'2014.07'!B9-'2014.06'!B9</f>
        <v>7</v>
      </c>
    </row>
    <row r="10" spans="1:7" ht="36" customHeight="1">
      <c r="A10" s="37" t="s">
        <v>5</v>
      </c>
      <c r="B10" s="19">
        <f t="shared" si="0"/>
        <v>2895</v>
      </c>
      <c r="C10" s="19">
        <v>1694</v>
      </c>
      <c r="D10" s="19">
        <v>158</v>
      </c>
      <c r="E10" s="19">
        <v>1032</v>
      </c>
      <c r="F10" s="19">
        <v>11</v>
      </c>
      <c r="G10" s="20">
        <f>'2014.07'!B10-'2014.06'!B10</f>
        <v>13</v>
      </c>
    </row>
    <row r="11" spans="1:7" ht="36" customHeight="1">
      <c r="A11" s="37" t="s">
        <v>6</v>
      </c>
      <c r="B11" s="19">
        <f t="shared" si="0"/>
        <v>2433</v>
      </c>
      <c r="C11" s="19">
        <v>1704</v>
      </c>
      <c r="D11" s="19">
        <v>162</v>
      </c>
      <c r="E11" s="19">
        <v>561</v>
      </c>
      <c r="F11" s="19">
        <v>6</v>
      </c>
      <c r="G11" s="20">
        <f>'2014.07'!B11-'2014.06'!B11</f>
        <v>-10</v>
      </c>
    </row>
    <row r="12" spans="1:7" ht="36" customHeight="1">
      <c r="A12" s="37" t="s">
        <v>7</v>
      </c>
      <c r="B12" s="19">
        <f t="shared" si="0"/>
        <v>2763</v>
      </c>
      <c r="C12" s="19">
        <v>1841</v>
      </c>
      <c r="D12" s="19">
        <v>139</v>
      </c>
      <c r="E12" s="19">
        <v>774</v>
      </c>
      <c r="F12" s="19">
        <v>9</v>
      </c>
      <c r="G12" s="20">
        <f>'2014.07'!B12-'2014.06'!B12</f>
        <v>18</v>
      </c>
    </row>
    <row r="13" spans="1:7" ht="36" customHeight="1">
      <c r="A13" s="37" t="s">
        <v>8</v>
      </c>
      <c r="B13" s="19">
        <f t="shared" si="0"/>
        <v>2407</v>
      </c>
      <c r="C13" s="19">
        <v>1415</v>
      </c>
      <c r="D13" s="19">
        <v>111</v>
      </c>
      <c r="E13" s="19">
        <v>879</v>
      </c>
      <c r="F13" s="19">
        <v>2</v>
      </c>
      <c r="G13" s="20">
        <f>'2014.07'!B13-'2014.06'!B13</f>
        <v>5</v>
      </c>
    </row>
    <row r="14" spans="1:7" ht="36" customHeight="1">
      <c r="A14" s="37" t="s">
        <v>9</v>
      </c>
      <c r="B14" s="19">
        <f t="shared" si="0"/>
        <v>2865</v>
      </c>
      <c r="C14" s="19">
        <v>1664</v>
      </c>
      <c r="D14" s="19">
        <v>117</v>
      </c>
      <c r="E14" s="19">
        <v>1077</v>
      </c>
      <c r="F14" s="19">
        <v>7</v>
      </c>
      <c r="G14" s="20">
        <f>'2014.07'!B14-'2014.06'!B14</f>
        <v>5</v>
      </c>
    </row>
    <row r="15" spans="1:7" ht="36" customHeight="1">
      <c r="A15" s="37" t="s">
        <v>10</v>
      </c>
      <c r="B15" s="19">
        <f t="shared" si="0"/>
        <v>1336</v>
      </c>
      <c r="C15" s="19">
        <v>735</v>
      </c>
      <c r="D15" s="19">
        <v>63</v>
      </c>
      <c r="E15" s="19">
        <v>537</v>
      </c>
      <c r="F15" s="19">
        <v>1</v>
      </c>
      <c r="G15" s="20">
        <f>'2014.07'!B15-'2014.06'!B15</f>
        <v>1</v>
      </c>
    </row>
    <row r="16" spans="1:7" ht="36" customHeight="1">
      <c r="A16" s="37" t="s">
        <v>11</v>
      </c>
      <c r="B16" s="19">
        <f t="shared" si="0"/>
        <v>1360</v>
      </c>
      <c r="C16" s="19">
        <v>762</v>
      </c>
      <c r="D16" s="19">
        <v>62</v>
      </c>
      <c r="E16" s="19">
        <v>533</v>
      </c>
      <c r="F16" s="19">
        <v>3</v>
      </c>
      <c r="G16" s="20">
        <f>'2014.07'!B16-'2014.06'!B16</f>
        <v>-2</v>
      </c>
    </row>
    <row r="17" spans="1:7" ht="36" customHeight="1">
      <c r="A17" s="37" t="s">
        <v>12</v>
      </c>
      <c r="B17" s="19">
        <f t="shared" si="0"/>
        <v>2462</v>
      </c>
      <c r="C17" s="19">
        <v>1774</v>
      </c>
      <c r="D17" s="19">
        <v>146</v>
      </c>
      <c r="E17" s="19">
        <v>533</v>
      </c>
      <c r="F17" s="19">
        <v>9</v>
      </c>
      <c r="G17" s="20">
        <f>'2014.07'!B17-'2014.06'!B17</f>
        <v>-12</v>
      </c>
    </row>
    <row r="18" spans="1:7" ht="36" customHeight="1">
      <c r="A18" s="37" t="s">
        <v>13</v>
      </c>
      <c r="B18" s="19">
        <f t="shared" si="0"/>
        <v>3834</v>
      </c>
      <c r="C18" s="19">
        <v>2766</v>
      </c>
      <c r="D18" s="19">
        <v>312</v>
      </c>
      <c r="E18" s="19">
        <v>745</v>
      </c>
      <c r="F18" s="19">
        <v>11</v>
      </c>
      <c r="G18" s="20">
        <f>'2014.07'!B18-'2014.06'!B18</f>
        <v>28</v>
      </c>
    </row>
    <row r="19" spans="1:7" ht="36" customHeight="1">
      <c r="A19" s="37" t="s">
        <v>14</v>
      </c>
      <c r="B19" s="19">
        <f t="shared" si="0"/>
        <v>2782</v>
      </c>
      <c r="C19" s="19">
        <v>2050</v>
      </c>
      <c r="D19" s="19">
        <v>155</v>
      </c>
      <c r="E19" s="19">
        <v>567</v>
      </c>
      <c r="F19" s="19">
        <v>10</v>
      </c>
      <c r="G19" s="20">
        <f>'2014.07'!B19-'2014.06'!B19</f>
        <v>15</v>
      </c>
    </row>
    <row r="20" spans="1:7" ht="36" customHeight="1">
      <c r="A20" s="37" t="s">
        <v>15</v>
      </c>
      <c r="B20" s="19">
        <f t="shared" si="0"/>
        <v>4018</v>
      </c>
      <c r="C20" s="19">
        <v>3082</v>
      </c>
      <c r="D20" s="19">
        <v>200</v>
      </c>
      <c r="E20" s="19">
        <v>719</v>
      </c>
      <c r="F20" s="19">
        <v>17</v>
      </c>
      <c r="G20" s="20">
        <f>'2014.07'!B20-'2014.06'!B20</f>
        <v>-14</v>
      </c>
    </row>
    <row r="21" spans="1:7" ht="36" customHeight="1">
      <c r="A21" s="37" t="s">
        <v>16</v>
      </c>
      <c r="B21" s="19">
        <f>SUM(C21:F21)</f>
        <v>9122</v>
      </c>
      <c r="C21" s="19">
        <v>7252</v>
      </c>
      <c r="D21" s="19">
        <v>544</v>
      </c>
      <c r="E21" s="19">
        <v>1299</v>
      </c>
      <c r="F21" s="19">
        <v>27</v>
      </c>
      <c r="G21" s="20">
        <f>'2014.07'!B21-'2014.06'!B21</f>
        <v>26</v>
      </c>
    </row>
    <row r="22" spans="1:7" ht="36" customHeight="1">
      <c r="A22" s="4" t="s">
        <v>24</v>
      </c>
      <c r="B22" s="21">
        <f>SUM(C22:F22)</f>
        <v>5577</v>
      </c>
      <c r="C22" s="21">
        <v>4489</v>
      </c>
      <c r="D22" s="21">
        <v>240</v>
      </c>
      <c r="E22" s="21">
        <v>834</v>
      </c>
      <c r="F22" s="21">
        <v>14</v>
      </c>
      <c r="G22" s="20">
        <f>'2014.07'!B22-'2014.06'!B22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2" t="s">
        <v>18</v>
      </c>
      <c r="B1" s="53"/>
      <c r="C1" s="53"/>
      <c r="D1" s="53"/>
      <c r="E1" s="53"/>
      <c r="F1" s="53"/>
      <c r="G1" s="53"/>
    </row>
    <row r="3" spans="1:7" ht="14.25">
      <c r="A3" s="54" t="s">
        <v>47</v>
      </c>
      <c r="B3" s="54"/>
      <c r="C3" s="54"/>
      <c r="D3" s="54"/>
      <c r="E3" s="54"/>
      <c r="F3" s="54"/>
      <c r="G3" s="5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8" t="s">
        <v>1</v>
      </c>
      <c r="B5" s="17">
        <f>SUBTOTAL(9,B7:B22)</f>
        <v>50319</v>
      </c>
      <c r="C5" s="17">
        <f>SUBTOTAL(9,C7:C22)</f>
        <v>35194</v>
      </c>
      <c r="D5" s="17">
        <f>SUBTOTAL(9,D7:D22)</f>
        <v>2669</v>
      </c>
      <c r="E5" s="17">
        <f>SUBTOTAL(9,E7:E22)</f>
        <v>12310</v>
      </c>
      <c r="F5" s="17">
        <f>SUBTOTAL(9,F7:F22)</f>
        <v>146</v>
      </c>
      <c r="G5" s="57">
        <f>SUM(G7:G22)</f>
        <v>-9</v>
      </c>
    </row>
    <row r="6" spans="1:7" ht="25.5" customHeight="1">
      <c r="A6" s="38" t="s">
        <v>28</v>
      </c>
      <c r="B6" s="18">
        <f>'2014.08'!B5-'2014.07'!B5</f>
        <v>-9</v>
      </c>
      <c r="C6" s="18">
        <f>'2014.08'!C5-'2014.07'!C5</f>
        <v>6</v>
      </c>
      <c r="D6" s="18">
        <f>'2014.08'!D5-'2014.07'!D5</f>
        <v>-47</v>
      </c>
      <c r="E6" s="18">
        <f>'2014.08'!E5-'2014.07'!E5</f>
        <v>32</v>
      </c>
      <c r="F6" s="18">
        <f>'2014.08'!F5-'2014.07'!F5</f>
        <v>0</v>
      </c>
      <c r="G6" s="57"/>
    </row>
    <row r="7" spans="1:7" ht="36" customHeight="1">
      <c r="A7" s="38" t="s">
        <v>2</v>
      </c>
      <c r="B7" s="19">
        <f>SUM(C7:F7)</f>
        <v>3494</v>
      </c>
      <c r="C7" s="19">
        <v>2265</v>
      </c>
      <c r="D7" s="19">
        <v>169</v>
      </c>
      <c r="E7" s="19">
        <v>1053</v>
      </c>
      <c r="F7" s="19">
        <v>7</v>
      </c>
      <c r="G7" s="20">
        <f>'2014.08'!B7-'2014.07'!B7</f>
        <v>18</v>
      </c>
    </row>
    <row r="8" spans="1:7" ht="36" customHeight="1">
      <c r="A8" s="38" t="s">
        <v>3</v>
      </c>
      <c r="B8" s="19">
        <f t="shared" ref="B8:B20" si="0">SUM(C8:F8)</f>
        <v>1550</v>
      </c>
      <c r="C8" s="19">
        <v>920</v>
      </c>
      <c r="D8" s="19">
        <v>63</v>
      </c>
      <c r="E8" s="19">
        <v>557</v>
      </c>
      <c r="F8" s="19">
        <v>10</v>
      </c>
      <c r="G8" s="20">
        <f>'2014.08'!B8-'2014.07'!B8</f>
        <v>-6</v>
      </c>
    </row>
    <row r="9" spans="1:7" ht="36" customHeight="1">
      <c r="A9" s="38" t="s">
        <v>4</v>
      </c>
      <c r="B9" s="19">
        <f t="shared" si="0"/>
        <v>1440</v>
      </c>
      <c r="C9" s="19">
        <v>782</v>
      </c>
      <c r="D9" s="19">
        <v>74</v>
      </c>
      <c r="E9" s="19">
        <v>582</v>
      </c>
      <c r="F9" s="19">
        <v>2</v>
      </c>
      <c r="G9" s="20">
        <f>'2014.08'!B9-'2014.07'!B9</f>
        <v>-2</v>
      </c>
    </row>
    <row r="10" spans="1:7" ht="36" customHeight="1">
      <c r="A10" s="38" t="s">
        <v>5</v>
      </c>
      <c r="B10" s="19">
        <f t="shared" si="0"/>
        <v>2889</v>
      </c>
      <c r="C10" s="19">
        <v>1697</v>
      </c>
      <c r="D10" s="19">
        <v>153</v>
      </c>
      <c r="E10" s="19">
        <v>1028</v>
      </c>
      <c r="F10" s="19">
        <v>11</v>
      </c>
      <c r="G10" s="20">
        <f>'2014.08'!B10-'2014.07'!B10</f>
        <v>-6</v>
      </c>
    </row>
    <row r="11" spans="1:7" ht="36" customHeight="1">
      <c r="A11" s="38" t="s">
        <v>6</v>
      </c>
      <c r="B11" s="19">
        <f t="shared" si="0"/>
        <v>2429</v>
      </c>
      <c r="C11" s="19">
        <v>1704</v>
      </c>
      <c r="D11" s="19">
        <v>163</v>
      </c>
      <c r="E11" s="19">
        <v>556</v>
      </c>
      <c r="F11" s="19">
        <v>6</v>
      </c>
      <c r="G11" s="20">
        <f>'2014.08'!B11-'2014.07'!B11</f>
        <v>-4</v>
      </c>
    </row>
    <row r="12" spans="1:7" ht="36" customHeight="1">
      <c r="A12" s="38" t="s">
        <v>7</v>
      </c>
      <c r="B12" s="19">
        <f t="shared" si="0"/>
        <v>2758</v>
      </c>
      <c r="C12" s="19">
        <v>1836</v>
      </c>
      <c r="D12" s="19">
        <v>139</v>
      </c>
      <c r="E12" s="19">
        <v>774</v>
      </c>
      <c r="F12" s="19">
        <v>9</v>
      </c>
      <c r="G12" s="20">
        <f>'2014.08'!B12-'2014.07'!B12</f>
        <v>-5</v>
      </c>
    </row>
    <row r="13" spans="1:7" ht="36" customHeight="1">
      <c r="A13" s="38" t="s">
        <v>8</v>
      </c>
      <c r="B13" s="19">
        <f t="shared" si="0"/>
        <v>2414</v>
      </c>
      <c r="C13" s="19">
        <v>1415</v>
      </c>
      <c r="D13" s="19">
        <v>113</v>
      </c>
      <c r="E13" s="19">
        <v>884</v>
      </c>
      <c r="F13" s="19">
        <v>2</v>
      </c>
      <c r="G13" s="20">
        <f>'2014.08'!B13-'2014.07'!B13</f>
        <v>7</v>
      </c>
    </row>
    <row r="14" spans="1:7" ht="36" customHeight="1">
      <c r="A14" s="38" t="s">
        <v>9</v>
      </c>
      <c r="B14" s="19">
        <f t="shared" si="0"/>
        <v>2867</v>
      </c>
      <c r="C14" s="19">
        <v>1659</v>
      </c>
      <c r="D14" s="19">
        <v>116</v>
      </c>
      <c r="E14" s="19">
        <v>1085</v>
      </c>
      <c r="F14" s="19">
        <v>7</v>
      </c>
      <c r="G14" s="20">
        <f>'2014.08'!B14-'2014.07'!B14</f>
        <v>2</v>
      </c>
    </row>
    <row r="15" spans="1:7" ht="36" customHeight="1">
      <c r="A15" s="38" t="s">
        <v>10</v>
      </c>
      <c r="B15" s="19">
        <f t="shared" si="0"/>
        <v>1339</v>
      </c>
      <c r="C15" s="19">
        <v>736</v>
      </c>
      <c r="D15" s="19">
        <v>64</v>
      </c>
      <c r="E15" s="19">
        <v>538</v>
      </c>
      <c r="F15" s="19">
        <v>1</v>
      </c>
      <c r="G15" s="20">
        <f>'2014.08'!B15-'2014.07'!B15</f>
        <v>3</v>
      </c>
    </row>
    <row r="16" spans="1:7" ht="36" customHeight="1">
      <c r="A16" s="38" t="s">
        <v>11</v>
      </c>
      <c r="B16" s="19">
        <f t="shared" si="0"/>
        <v>1376</v>
      </c>
      <c r="C16" s="19">
        <v>774</v>
      </c>
      <c r="D16" s="19">
        <v>61</v>
      </c>
      <c r="E16" s="19">
        <v>538</v>
      </c>
      <c r="F16" s="19">
        <v>3</v>
      </c>
      <c r="G16" s="20">
        <f>'2014.08'!B16-'2014.07'!B16</f>
        <v>16</v>
      </c>
    </row>
    <row r="17" spans="1:7" ht="36" customHeight="1">
      <c r="A17" s="38" t="s">
        <v>12</v>
      </c>
      <c r="B17" s="19">
        <f t="shared" si="0"/>
        <v>2450</v>
      </c>
      <c r="C17" s="19">
        <v>1764</v>
      </c>
      <c r="D17" s="19">
        <v>146</v>
      </c>
      <c r="E17" s="19">
        <v>531</v>
      </c>
      <c r="F17" s="19">
        <v>9</v>
      </c>
      <c r="G17" s="20">
        <f>'2014.08'!B17-'2014.07'!B17</f>
        <v>-12</v>
      </c>
    </row>
    <row r="18" spans="1:7" ht="36" customHeight="1">
      <c r="A18" s="38" t="s">
        <v>13</v>
      </c>
      <c r="B18" s="19">
        <f t="shared" si="0"/>
        <v>3833</v>
      </c>
      <c r="C18" s="19">
        <v>2764</v>
      </c>
      <c r="D18" s="19">
        <v>313</v>
      </c>
      <c r="E18" s="19">
        <v>744</v>
      </c>
      <c r="F18" s="19">
        <v>12</v>
      </c>
      <c r="G18" s="20">
        <f>'2014.08'!B18-'2014.07'!B18</f>
        <v>-1</v>
      </c>
    </row>
    <row r="19" spans="1:7" ht="36" customHeight="1">
      <c r="A19" s="38" t="s">
        <v>14</v>
      </c>
      <c r="B19" s="19">
        <f t="shared" si="0"/>
        <v>2785</v>
      </c>
      <c r="C19" s="19">
        <v>2060</v>
      </c>
      <c r="D19" s="19">
        <v>147</v>
      </c>
      <c r="E19" s="19">
        <v>568</v>
      </c>
      <c r="F19" s="19">
        <v>10</v>
      </c>
      <c r="G19" s="20">
        <f>'2014.08'!B19-'2014.07'!B19</f>
        <v>3</v>
      </c>
    </row>
    <row r="20" spans="1:7" ht="36" customHeight="1">
      <c r="A20" s="38" t="s">
        <v>15</v>
      </c>
      <c r="B20" s="19">
        <f t="shared" si="0"/>
        <v>3994</v>
      </c>
      <c r="C20" s="19">
        <v>3078</v>
      </c>
      <c r="D20" s="19">
        <v>176</v>
      </c>
      <c r="E20" s="19">
        <v>723</v>
      </c>
      <c r="F20" s="19">
        <v>17</v>
      </c>
      <c r="G20" s="20">
        <f>'2014.08'!B20-'2014.07'!B20</f>
        <v>-24</v>
      </c>
    </row>
    <row r="21" spans="1:7" ht="36" customHeight="1">
      <c r="A21" s="38" t="s">
        <v>16</v>
      </c>
      <c r="B21" s="19">
        <f>SUM(C21:F21)</f>
        <v>9107</v>
      </c>
      <c r="C21" s="19">
        <v>7246</v>
      </c>
      <c r="D21" s="19">
        <v>537</v>
      </c>
      <c r="E21" s="19">
        <v>1297</v>
      </c>
      <c r="F21" s="19">
        <v>27</v>
      </c>
      <c r="G21" s="20">
        <f>'2014.08'!B21-'2014.07'!B21</f>
        <v>-15</v>
      </c>
    </row>
    <row r="22" spans="1:7" ht="36" customHeight="1">
      <c r="A22" s="4" t="s">
        <v>24</v>
      </c>
      <c r="B22" s="21">
        <f>SUM(C22:F22)</f>
        <v>5594</v>
      </c>
      <c r="C22" s="21">
        <v>4494</v>
      </c>
      <c r="D22" s="21">
        <v>235</v>
      </c>
      <c r="E22" s="21">
        <v>852</v>
      </c>
      <c r="F22" s="21">
        <v>13</v>
      </c>
      <c r="G22" s="20">
        <f>'2014.08'!B22-'2014.07'!B22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G22"/>
  <sheetViews>
    <sheetView topLeftCell="A16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2" t="s">
        <v>18</v>
      </c>
      <c r="B1" s="53"/>
      <c r="C1" s="53"/>
      <c r="D1" s="53"/>
      <c r="E1" s="53"/>
      <c r="F1" s="53"/>
      <c r="G1" s="53"/>
    </row>
    <row r="3" spans="1:7" ht="14.25">
      <c r="A3" s="54" t="s">
        <v>48</v>
      </c>
      <c r="B3" s="54"/>
      <c r="C3" s="54"/>
      <c r="D3" s="54"/>
      <c r="E3" s="54"/>
      <c r="F3" s="54"/>
      <c r="G3" s="5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9" t="s">
        <v>1</v>
      </c>
      <c r="B5" s="17">
        <f>SUBTOTAL(9,B7:B22)</f>
        <v>50321</v>
      </c>
      <c r="C5" s="17">
        <f>SUBTOTAL(9,C7:C22)</f>
        <v>35195</v>
      </c>
      <c r="D5" s="17">
        <f>SUBTOTAL(9,D7:D22)</f>
        <v>2665</v>
      </c>
      <c r="E5" s="17">
        <f>SUBTOTAL(9,E7:E22)</f>
        <v>12312</v>
      </c>
      <c r="F5" s="17">
        <f>SUBTOTAL(9,F7:F22)</f>
        <v>149</v>
      </c>
      <c r="G5" s="57">
        <f>SUM(G7:G22)</f>
        <v>2</v>
      </c>
    </row>
    <row r="6" spans="1:7" ht="25.5" customHeight="1">
      <c r="A6" s="39" t="s">
        <v>28</v>
      </c>
      <c r="B6" s="18">
        <f>'2014.09'!B5-'2014.08'!B5</f>
        <v>2</v>
      </c>
      <c r="C6" s="18">
        <f>'2014.09'!C5-'2014.08'!C5</f>
        <v>1</v>
      </c>
      <c r="D6" s="18">
        <f>'2014.09'!D5-'2014.08'!D5</f>
        <v>-4</v>
      </c>
      <c r="E6" s="18">
        <f>'2014.09'!E5-'2014.08'!E5</f>
        <v>2</v>
      </c>
      <c r="F6" s="18">
        <f>'2014.09'!F5-'2014.08'!F5</f>
        <v>3</v>
      </c>
      <c r="G6" s="57"/>
    </row>
    <row r="7" spans="1:7" ht="36" customHeight="1">
      <c r="A7" s="39" t="s">
        <v>2</v>
      </c>
      <c r="B7" s="19">
        <f>SUM(C7:F7)</f>
        <v>3515</v>
      </c>
      <c r="C7" s="19">
        <v>2285</v>
      </c>
      <c r="D7" s="19">
        <v>171</v>
      </c>
      <c r="E7" s="19">
        <v>1051</v>
      </c>
      <c r="F7" s="19">
        <v>8</v>
      </c>
      <c r="G7" s="20">
        <f>'2014.09'!B7-'2014.08'!B7</f>
        <v>21</v>
      </c>
    </row>
    <row r="8" spans="1:7" ht="36" customHeight="1">
      <c r="A8" s="39" t="s">
        <v>3</v>
      </c>
      <c r="B8" s="19">
        <f t="shared" ref="B8:B20" si="0">SUM(C8:F8)</f>
        <v>1545</v>
      </c>
      <c r="C8" s="19">
        <v>919</v>
      </c>
      <c r="D8" s="19">
        <v>62</v>
      </c>
      <c r="E8" s="19">
        <v>554</v>
      </c>
      <c r="F8" s="19">
        <v>10</v>
      </c>
      <c r="G8" s="20">
        <f>'2014.09'!B8-'2014.08'!B8</f>
        <v>-5</v>
      </c>
    </row>
    <row r="9" spans="1:7" ht="36" customHeight="1">
      <c r="A9" s="39" t="s">
        <v>4</v>
      </c>
      <c r="B9" s="19">
        <f t="shared" si="0"/>
        <v>1452</v>
      </c>
      <c r="C9" s="19">
        <v>793</v>
      </c>
      <c r="D9" s="19">
        <v>75</v>
      </c>
      <c r="E9" s="19">
        <v>582</v>
      </c>
      <c r="F9" s="19">
        <v>2</v>
      </c>
      <c r="G9" s="20">
        <f>'2014.09'!B9-'2014.08'!B9</f>
        <v>12</v>
      </c>
    </row>
    <row r="10" spans="1:7" ht="36" customHeight="1">
      <c r="A10" s="39" t="s">
        <v>5</v>
      </c>
      <c r="B10" s="19">
        <f t="shared" si="0"/>
        <v>2879</v>
      </c>
      <c r="C10" s="19">
        <v>1685</v>
      </c>
      <c r="D10" s="19">
        <v>151</v>
      </c>
      <c r="E10" s="19">
        <v>1033</v>
      </c>
      <c r="F10" s="19">
        <v>10</v>
      </c>
      <c r="G10" s="20">
        <f>'2014.09'!B10-'2014.08'!B10</f>
        <v>-10</v>
      </c>
    </row>
    <row r="11" spans="1:7" ht="36" customHeight="1">
      <c r="A11" s="39" t="s">
        <v>6</v>
      </c>
      <c r="B11" s="19">
        <f t="shared" si="0"/>
        <v>2447</v>
      </c>
      <c r="C11" s="19">
        <v>1722</v>
      </c>
      <c r="D11" s="19">
        <v>157</v>
      </c>
      <c r="E11" s="19">
        <v>562</v>
      </c>
      <c r="F11" s="19">
        <v>6</v>
      </c>
      <c r="G11" s="20">
        <f>'2014.09'!B11-'2014.08'!B11</f>
        <v>18</v>
      </c>
    </row>
    <row r="12" spans="1:7" ht="36" customHeight="1">
      <c r="A12" s="39" t="s">
        <v>7</v>
      </c>
      <c r="B12" s="19">
        <f t="shared" si="0"/>
        <v>2763</v>
      </c>
      <c r="C12" s="19">
        <v>1842</v>
      </c>
      <c r="D12" s="19">
        <v>139</v>
      </c>
      <c r="E12" s="19">
        <v>773</v>
      </c>
      <c r="F12" s="19">
        <v>9</v>
      </c>
      <c r="G12" s="20">
        <f>'2014.09'!B12-'2014.08'!B12</f>
        <v>5</v>
      </c>
    </row>
    <row r="13" spans="1:7" ht="36" customHeight="1">
      <c r="A13" s="39" t="s">
        <v>8</v>
      </c>
      <c r="B13" s="19">
        <f t="shared" si="0"/>
        <v>2408</v>
      </c>
      <c r="C13" s="19">
        <v>1408</v>
      </c>
      <c r="D13" s="19">
        <v>115</v>
      </c>
      <c r="E13" s="19">
        <v>883</v>
      </c>
      <c r="F13" s="19">
        <v>2</v>
      </c>
      <c r="G13" s="20">
        <f>'2014.09'!B13-'2014.08'!B13</f>
        <v>-6</v>
      </c>
    </row>
    <row r="14" spans="1:7" ht="36" customHeight="1">
      <c r="A14" s="39" t="s">
        <v>9</v>
      </c>
      <c r="B14" s="19">
        <f t="shared" si="0"/>
        <v>2882</v>
      </c>
      <c r="C14" s="19">
        <v>1666</v>
      </c>
      <c r="D14" s="19">
        <v>118</v>
      </c>
      <c r="E14" s="19">
        <v>1091</v>
      </c>
      <c r="F14" s="19">
        <v>7</v>
      </c>
      <c r="G14" s="20">
        <f>'2014.09'!B14-'2014.08'!B14</f>
        <v>15</v>
      </c>
    </row>
    <row r="15" spans="1:7" ht="36" customHeight="1">
      <c r="A15" s="39" t="s">
        <v>10</v>
      </c>
      <c r="B15" s="19">
        <f t="shared" si="0"/>
        <v>1347</v>
      </c>
      <c r="C15" s="19">
        <v>742</v>
      </c>
      <c r="D15" s="19">
        <v>62</v>
      </c>
      <c r="E15" s="19">
        <v>541</v>
      </c>
      <c r="F15" s="19">
        <v>2</v>
      </c>
      <c r="G15" s="20">
        <f>'2014.09'!B15-'2014.08'!B15</f>
        <v>8</v>
      </c>
    </row>
    <row r="16" spans="1:7" ht="36" customHeight="1">
      <c r="A16" s="39" t="s">
        <v>11</v>
      </c>
      <c r="B16" s="19">
        <f t="shared" si="0"/>
        <v>1387</v>
      </c>
      <c r="C16" s="19">
        <v>775</v>
      </c>
      <c r="D16" s="19">
        <v>61</v>
      </c>
      <c r="E16" s="19">
        <v>547</v>
      </c>
      <c r="F16" s="19">
        <v>4</v>
      </c>
      <c r="G16" s="20">
        <f>'2014.09'!B16-'2014.08'!B16</f>
        <v>11</v>
      </c>
    </row>
    <row r="17" spans="1:7" ht="36" customHeight="1">
      <c r="A17" s="39" t="s">
        <v>12</v>
      </c>
      <c r="B17" s="19">
        <f t="shared" si="0"/>
        <v>2430</v>
      </c>
      <c r="C17" s="19">
        <v>1751</v>
      </c>
      <c r="D17" s="19">
        <v>145</v>
      </c>
      <c r="E17" s="19">
        <v>525</v>
      </c>
      <c r="F17" s="19">
        <v>9</v>
      </c>
      <c r="G17" s="20">
        <f>'2014.09'!B17-'2014.08'!B17</f>
        <v>-20</v>
      </c>
    </row>
    <row r="18" spans="1:7" ht="36" customHeight="1">
      <c r="A18" s="39" t="s">
        <v>13</v>
      </c>
      <c r="B18" s="19">
        <f t="shared" si="0"/>
        <v>3838</v>
      </c>
      <c r="C18" s="19">
        <v>2766</v>
      </c>
      <c r="D18" s="19">
        <v>317</v>
      </c>
      <c r="E18" s="19">
        <v>743</v>
      </c>
      <c r="F18" s="19">
        <v>12</v>
      </c>
      <c r="G18" s="20">
        <f>'2014.09'!B18-'2014.08'!B18</f>
        <v>5</v>
      </c>
    </row>
    <row r="19" spans="1:7" ht="36" customHeight="1">
      <c r="A19" s="39" t="s">
        <v>14</v>
      </c>
      <c r="B19" s="19">
        <f t="shared" si="0"/>
        <v>2780</v>
      </c>
      <c r="C19" s="19">
        <v>2055</v>
      </c>
      <c r="D19" s="19">
        <v>147</v>
      </c>
      <c r="E19" s="19">
        <v>568</v>
      </c>
      <c r="F19" s="19">
        <v>10</v>
      </c>
      <c r="G19" s="20">
        <f>'2014.09'!B19-'2014.08'!B19</f>
        <v>-5</v>
      </c>
    </row>
    <row r="20" spans="1:7" ht="36" customHeight="1">
      <c r="A20" s="39" t="s">
        <v>15</v>
      </c>
      <c r="B20" s="19">
        <f t="shared" si="0"/>
        <v>3991</v>
      </c>
      <c r="C20" s="19">
        <v>3073</v>
      </c>
      <c r="D20" s="19">
        <v>178</v>
      </c>
      <c r="E20" s="19">
        <v>723</v>
      </c>
      <c r="F20" s="19">
        <v>17</v>
      </c>
      <c r="G20" s="20">
        <f>'2014.09'!B20-'2014.08'!B20</f>
        <v>-3</v>
      </c>
    </row>
    <row r="21" spans="1:7" ht="36" customHeight="1">
      <c r="A21" s="39" t="s">
        <v>16</v>
      </c>
      <c r="B21" s="19">
        <f>SUM(C21:F21)</f>
        <v>9068</v>
      </c>
      <c r="C21" s="19">
        <v>7217</v>
      </c>
      <c r="D21" s="19">
        <v>532</v>
      </c>
      <c r="E21" s="19">
        <v>1291</v>
      </c>
      <c r="F21" s="19">
        <v>28</v>
      </c>
      <c r="G21" s="20">
        <f>'2014.09'!B21-'2014.08'!B21</f>
        <v>-39</v>
      </c>
    </row>
    <row r="22" spans="1:7" ht="36" customHeight="1">
      <c r="A22" s="4" t="s">
        <v>24</v>
      </c>
      <c r="B22" s="21">
        <f>SUM(C22:F22)</f>
        <v>5589</v>
      </c>
      <c r="C22" s="21">
        <v>4496</v>
      </c>
      <c r="D22" s="21">
        <v>235</v>
      </c>
      <c r="E22" s="21">
        <v>845</v>
      </c>
      <c r="F22" s="21">
        <v>13</v>
      </c>
      <c r="G22" s="20">
        <f>'2014.09'!B22-'2014.08'!B22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2" t="s">
        <v>18</v>
      </c>
      <c r="B1" s="53"/>
      <c r="C1" s="53"/>
      <c r="D1" s="53"/>
      <c r="E1" s="53"/>
      <c r="F1" s="53"/>
      <c r="G1" s="53"/>
    </row>
    <row r="3" spans="1:7" ht="14.25">
      <c r="A3" s="54" t="s">
        <v>49</v>
      </c>
      <c r="B3" s="54"/>
      <c r="C3" s="54"/>
      <c r="D3" s="54"/>
      <c r="E3" s="54"/>
      <c r="F3" s="54"/>
      <c r="G3" s="5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0" t="s">
        <v>1</v>
      </c>
      <c r="B5" s="17">
        <f>SUBTOTAL(9,B7:B22)</f>
        <v>50277</v>
      </c>
      <c r="C5" s="17">
        <f>SUBTOTAL(9,C7:C22)</f>
        <v>35150</v>
      </c>
      <c r="D5" s="17">
        <f>SUBTOTAL(9,D7:D22)</f>
        <v>2653</v>
      </c>
      <c r="E5" s="17">
        <f>SUBTOTAL(9,E7:E22)</f>
        <v>12325</v>
      </c>
      <c r="F5" s="17">
        <f>SUBTOTAL(9,F7:F22)</f>
        <v>149</v>
      </c>
      <c r="G5" s="57">
        <f>SUM(G7:G22)</f>
        <v>-44</v>
      </c>
    </row>
    <row r="6" spans="1:7" ht="25.5" customHeight="1">
      <c r="A6" s="40" t="s">
        <v>28</v>
      </c>
      <c r="B6" s="18">
        <f>'2014.10'!B5-'2014.09'!B5</f>
        <v>-44</v>
      </c>
      <c r="C6" s="18">
        <f>'2014.10'!C5-'2014.09'!C5</f>
        <v>-45</v>
      </c>
      <c r="D6" s="18">
        <f>'2014.10'!D5-'2014.09'!D5</f>
        <v>-12</v>
      </c>
      <c r="E6" s="18">
        <f>'2014.10'!E5-'2014.09'!E5</f>
        <v>13</v>
      </c>
      <c r="F6" s="18">
        <f>'2014.10'!F5-'2014.09'!F5</f>
        <v>0</v>
      </c>
      <c r="G6" s="57"/>
    </row>
    <row r="7" spans="1:7" ht="36" customHeight="1">
      <c r="A7" s="40" t="s">
        <v>2</v>
      </c>
      <c r="B7" s="19">
        <f>SUM(C7:F7)</f>
        <v>3527</v>
      </c>
      <c r="C7" s="19">
        <v>2293</v>
      </c>
      <c r="D7" s="19">
        <v>168</v>
      </c>
      <c r="E7" s="19">
        <v>1058</v>
      </c>
      <c r="F7" s="19">
        <v>8</v>
      </c>
      <c r="G7" s="20">
        <f>'2014.10'!B7-'2014.09'!B7</f>
        <v>12</v>
      </c>
    </row>
    <row r="8" spans="1:7" ht="36" customHeight="1">
      <c r="A8" s="40" t="s">
        <v>3</v>
      </c>
      <c r="B8" s="19">
        <f t="shared" ref="B8:B20" si="0">SUM(C8:F8)</f>
        <v>1557</v>
      </c>
      <c r="C8" s="19">
        <v>930</v>
      </c>
      <c r="D8" s="19">
        <v>62</v>
      </c>
      <c r="E8" s="19">
        <v>555</v>
      </c>
      <c r="F8" s="19">
        <v>10</v>
      </c>
      <c r="G8" s="20">
        <f>'2014.10'!B8-'2014.09'!B8</f>
        <v>12</v>
      </c>
    </row>
    <row r="9" spans="1:7" ht="36" customHeight="1">
      <c r="A9" s="40" t="s">
        <v>4</v>
      </c>
      <c r="B9" s="19">
        <f t="shared" si="0"/>
        <v>1451</v>
      </c>
      <c r="C9" s="19">
        <v>792</v>
      </c>
      <c r="D9" s="19">
        <v>73</v>
      </c>
      <c r="E9" s="19">
        <v>584</v>
      </c>
      <c r="F9" s="19">
        <v>2</v>
      </c>
      <c r="G9" s="20">
        <f>'2014.10'!B9-'2014.09'!B9</f>
        <v>-1</v>
      </c>
    </row>
    <row r="10" spans="1:7" ht="36" customHeight="1">
      <c r="A10" s="40" t="s">
        <v>5</v>
      </c>
      <c r="B10" s="19">
        <f t="shared" si="0"/>
        <v>2892</v>
      </c>
      <c r="C10" s="19">
        <v>1696</v>
      </c>
      <c r="D10" s="19">
        <v>148</v>
      </c>
      <c r="E10" s="19">
        <v>1038</v>
      </c>
      <c r="F10" s="19">
        <v>10</v>
      </c>
      <c r="G10" s="20">
        <f>'2014.10'!B10-'2014.09'!B10</f>
        <v>13</v>
      </c>
    </row>
    <row r="11" spans="1:7" ht="36" customHeight="1">
      <c r="A11" s="40" t="s">
        <v>6</v>
      </c>
      <c r="B11" s="19">
        <f t="shared" si="0"/>
        <v>2456</v>
      </c>
      <c r="C11" s="19">
        <v>1724</v>
      </c>
      <c r="D11" s="19">
        <v>158</v>
      </c>
      <c r="E11" s="19">
        <v>566</v>
      </c>
      <c r="F11" s="19">
        <v>8</v>
      </c>
      <c r="G11" s="20">
        <f>'2014.10'!B11-'2014.09'!B11</f>
        <v>9</v>
      </c>
    </row>
    <row r="12" spans="1:7" ht="36" customHeight="1">
      <c r="A12" s="40" t="s">
        <v>7</v>
      </c>
      <c r="B12" s="19">
        <f t="shared" si="0"/>
        <v>2736</v>
      </c>
      <c r="C12" s="19">
        <v>1822</v>
      </c>
      <c r="D12" s="19">
        <v>136</v>
      </c>
      <c r="E12" s="19">
        <v>769</v>
      </c>
      <c r="F12" s="19">
        <v>9</v>
      </c>
      <c r="G12" s="20">
        <f>'2014.10'!B12-'2014.09'!B12</f>
        <v>-27</v>
      </c>
    </row>
    <row r="13" spans="1:7" ht="36" customHeight="1">
      <c r="A13" s="40" t="s">
        <v>8</v>
      </c>
      <c r="B13" s="19">
        <f t="shared" si="0"/>
        <v>2399</v>
      </c>
      <c r="C13" s="19">
        <v>1396</v>
      </c>
      <c r="D13" s="19">
        <v>115</v>
      </c>
      <c r="E13" s="19">
        <v>886</v>
      </c>
      <c r="F13" s="19">
        <v>2</v>
      </c>
      <c r="G13" s="20">
        <f>'2014.10'!B13-'2014.09'!B13</f>
        <v>-9</v>
      </c>
    </row>
    <row r="14" spans="1:7" ht="36" customHeight="1">
      <c r="A14" s="40" t="s">
        <v>9</v>
      </c>
      <c r="B14" s="19">
        <f t="shared" si="0"/>
        <v>2878</v>
      </c>
      <c r="C14" s="19">
        <v>1668</v>
      </c>
      <c r="D14" s="19">
        <v>111</v>
      </c>
      <c r="E14" s="19">
        <v>1092</v>
      </c>
      <c r="F14" s="19">
        <v>7</v>
      </c>
      <c r="G14" s="20">
        <f>'2014.10'!B14-'2014.09'!B14</f>
        <v>-4</v>
      </c>
    </row>
    <row r="15" spans="1:7" ht="36" customHeight="1">
      <c r="A15" s="40" t="s">
        <v>10</v>
      </c>
      <c r="B15" s="19">
        <f t="shared" si="0"/>
        <v>1348</v>
      </c>
      <c r="C15" s="19">
        <v>740</v>
      </c>
      <c r="D15" s="19">
        <v>62</v>
      </c>
      <c r="E15" s="19">
        <v>544</v>
      </c>
      <c r="F15" s="19">
        <v>2</v>
      </c>
      <c r="G15" s="20">
        <f>'2014.10'!B15-'2014.09'!B15</f>
        <v>1</v>
      </c>
    </row>
    <row r="16" spans="1:7" ht="36" customHeight="1">
      <c r="A16" s="40" t="s">
        <v>11</v>
      </c>
      <c r="B16" s="19">
        <f t="shared" si="0"/>
        <v>1385</v>
      </c>
      <c r="C16" s="19">
        <v>772</v>
      </c>
      <c r="D16" s="19">
        <v>64</v>
      </c>
      <c r="E16" s="19">
        <v>545</v>
      </c>
      <c r="F16" s="19">
        <v>4</v>
      </c>
      <c r="G16" s="20">
        <f>'2014.10'!B16-'2014.09'!B16</f>
        <v>-2</v>
      </c>
    </row>
    <row r="17" spans="1:7" ht="36" customHeight="1">
      <c r="A17" s="40" t="s">
        <v>12</v>
      </c>
      <c r="B17" s="19">
        <f t="shared" si="0"/>
        <v>2428</v>
      </c>
      <c r="C17" s="19">
        <v>1750</v>
      </c>
      <c r="D17" s="19">
        <v>143</v>
      </c>
      <c r="E17" s="19">
        <v>528</v>
      </c>
      <c r="F17" s="19">
        <v>7</v>
      </c>
      <c r="G17" s="20">
        <f>'2014.10'!B17-'2014.09'!B17</f>
        <v>-2</v>
      </c>
    </row>
    <row r="18" spans="1:7" ht="36" customHeight="1">
      <c r="A18" s="40" t="s">
        <v>13</v>
      </c>
      <c r="B18" s="19">
        <f t="shared" si="0"/>
        <v>3838</v>
      </c>
      <c r="C18" s="19">
        <v>2762</v>
      </c>
      <c r="D18" s="19">
        <v>316</v>
      </c>
      <c r="E18" s="19">
        <v>748</v>
      </c>
      <c r="F18" s="19">
        <v>12</v>
      </c>
      <c r="G18" s="20">
        <f>'2014.10'!B18-'2014.09'!B18</f>
        <v>0</v>
      </c>
    </row>
    <row r="19" spans="1:7" ht="36" customHeight="1">
      <c r="A19" s="40" t="s">
        <v>14</v>
      </c>
      <c r="B19" s="19">
        <f t="shared" si="0"/>
        <v>2784</v>
      </c>
      <c r="C19" s="19">
        <v>2060</v>
      </c>
      <c r="D19" s="19">
        <v>150</v>
      </c>
      <c r="E19" s="19">
        <v>564</v>
      </c>
      <c r="F19" s="19">
        <v>10</v>
      </c>
      <c r="G19" s="20">
        <f>'2014.10'!B19-'2014.09'!B19</f>
        <v>4</v>
      </c>
    </row>
    <row r="20" spans="1:7" ht="36" customHeight="1">
      <c r="A20" s="40" t="s">
        <v>15</v>
      </c>
      <c r="B20" s="19">
        <f t="shared" si="0"/>
        <v>4012</v>
      </c>
      <c r="C20" s="19">
        <v>3080</v>
      </c>
      <c r="D20" s="19">
        <v>186</v>
      </c>
      <c r="E20" s="19">
        <v>729</v>
      </c>
      <c r="F20" s="19">
        <v>17</v>
      </c>
      <c r="G20" s="20">
        <f>'2014.10'!B20-'2014.09'!B20</f>
        <v>21</v>
      </c>
    </row>
    <row r="21" spans="1:7" ht="36" customHeight="1">
      <c r="A21" s="40" t="s">
        <v>16</v>
      </c>
      <c r="B21" s="19">
        <f>SUM(C21:F21)</f>
        <v>9040</v>
      </c>
      <c r="C21" s="19">
        <v>7200</v>
      </c>
      <c r="D21" s="19">
        <v>527</v>
      </c>
      <c r="E21" s="19">
        <v>1285</v>
      </c>
      <c r="F21" s="19">
        <v>28</v>
      </c>
      <c r="G21" s="20">
        <f>'2014.10'!B21-'2014.09'!B21</f>
        <v>-28</v>
      </c>
    </row>
    <row r="22" spans="1:7" ht="36" customHeight="1">
      <c r="A22" s="4" t="s">
        <v>24</v>
      </c>
      <c r="B22" s="21">
        <f>SUM(C22:F22)</f>
        <v>5546</v>
      </c>
      <c r="C22" s="21">
        <v>4465</v>
      </c>
      <c r="D22" s="21">
        <v>234</v>
      </c>
      <c r="E22" s="21">
        <v>834</v>
      </c>
      <c r="F22" s="21">
        <v>13</v>
      </c>
      <c r="G22" s="20">
        <f>'2014.10'!B22-'2014.09'!B22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J13" sqref="J1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2" t="s">
        <v>18</v>
      </c>
      <c r="B1" s="53"/>
      <c r="C1" s="53"/>
      <c r="D1" s="53"/>
      <c r="E1" s="53"/>
      <c r="F1" s="53"/>
      <c r="G1" s="53"/>
    </row>
    <row r="3" spans="1:7" ht="14.25">
      <c r="A3" s="54" t="s">
        <v>50</v>
      </c>
      <c r="B3" s="54"/>
      <c r="C3" s="54"/>
      <c r="D3" s="54"/>
      <c r="E3" s="54"/>
      <c r="F3" s="54"/>
      <c r="G3" s="5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1" t="s">
        <v>1</v>
      </c>
      <c r="B5" s="17">
        <f>SUBTOTAL(9,B7:B22)</f>
        <v>50298</v>
      </c>
      <c r="C5" s="17">
        <f>SUBTOTAL(9,C7:C22)</f>
        <v>35127</v>
      </c>
      <c r="D5" s="17">
        <f>SUBTOTAL(9,D7:D22)</f>
        <v>2661</v>
      </c>
      <c r="E5" s="17">
        <f>SUBTOTAL(9,E7:E22)</f>
        <v>12358</v>
      </c>
      <c r="F5" s="17">
        <f>SUBTOTAL(9,F7:F22)</f>
        <v>152</v>
      </c>
      <c r="G5" s="57">
        <f>SUM(G7:G22)</f>
        <v>21</v>
      </c>
    </row>
    <row r="6" spans="1:7" ht="25.5" customHeight="1">
      <c r="A6" s="41" t="s">
        <v>28</v>
      </c>
      <c r="B6" s="18">
        <f>'2014.11'!B5-'2014.10'!B5</f>
        <v>21</v>
      </c>
      <c r="C6" s="18">
        <f>'2014.11'!C5-'2014.10'!C5</f>
        <v>-23</v>
      </c>
      <c r="D6" s="18">
        <f>'2014.11'!D5-'2014.10'!D5</f>
        <v>8</v>
      </c>
      <c r="E6" s="18">
        <f>'2014.11'!E5-'2014.10'!E5</f>
        <v>33</v>
      </c>
      <c r="F6" s="18">
        <f>'2014.11'!F5-'2014.10'!F5</f>
        <v>3</v>
      </c>
      <c r="G6" s="57"/>
    </row>
    <row r="7" spans="1:7" ht="36" customHeight="1">
      <c r="A7" s="41" t="s">
        <v>2</v>
      </c>
      <c r="B7" s="19">
        <f>SUM(C7:F7)</f>
        <v>3559</v>
      </c>
      <c r="C7" s="19">
        <v>2306</v>
      </c>
      <c r="D7" s="19">
        <v>183</v>
      </c>
      <c r="E7" s="19">
        <v>1062</v>
      </c>
      <c r="F7" s="19">
        <v>8</v>
      </c>
      <c r="G7" s="20">
        <f>'2014.11'!B7-'2014.10'!B7</f>
        <v>32</v>
      </c>
    </row>
    <row r="8" spans="1:7" ht="36" customHeight="1">
      <c r="A8" s="41" t="s">
        <v>3</v>
      </c>
      <c r="B8" s="19">
        <f t="shared" ref="B8:B20" si="0">SUM(C8:F8)</f>
        <v>1561</v>
      </c>
      <c r="C8" s="19">
        <v>933</v>
      </c>
      <c r="D8" s="19">
        <v>61</v>
      </c>
      <c r="E8" s="19">
        <v>557</v>
      </c>
      <c r="F8" s="19">
        <v>10</v>
      </c>
      <c r="G8" s="20">
        <f>'2014.11'!B8-'2014.10'!B8</f>
        <v>4</v>
      </c>
    </row>
    <row r="9" spans="1:7" ht="36" customHeight="1">
      <c r="A9" s="41" t="s">
        <v>4</v>
      </c>
      <c r="B9" s="19">
        <f t="shared" si="0"/>
        <v>1471</v>
      </c>
      <c r="C9" s="19">
        <v>803</v>
      </c>
      <c r="D9" s="19">
        <v>75</v>
      </c>
      <c r="E9" s="19">
        <v>591</v>
      </c>
      <c r="F9" s="19">
        <v>2</v>
      </c>
      <c r="G9" s="20">
        <f>'2014.11'!B9-'2014.10'!B9</f>
        <v>20</v>
      </c>
    </row>
    <row r="10" spans="1:7" ht="36" customHeight="1">
      <c r="A10" s="41" t="s">
        <v>5</v>
      </c>
      <c r="B10" s="19">
        <f t="shared" si="0"/>
        <v>2908</v>
      </c>
      <c r="C10" s="19">
        <v>1698</v>
      </c>
      <c r="D10" s="19">
        <v>149</v>
      </c>
      <c r="E10" s="19">
        <v>1051</v>
      </c>
      <c r="F10" s="19">
        <v>10</v>
      </c>
      <c r="G10" s="20">
        <f>'2014.11'!B10-'2014.10'!B10</f>
        <v>16</v>
      </c>
    </row>
    <row r="11" spans="1:7" ht="36" customHeight="1">
      <c r="A11" s="41" t="s">
        <v>6</v>
      </c>
      <c r="B11" s="19">
        <f t="shared" si="0"/>
        <v>2470</v>
      </c>
      <c r="C11" s="19">
        <v>1738</v>
      </c>
      <c r="D11" s="19">
        <v>154</v>
      </c>
      <c r="E11" s="19">
        <v>570</v>
      </c>
      <c r="F11" s="19">
        <v>8</v>
      </c>
      <c r="G11" s="20">
        <f>'2014.11'!B11-'2014.10'!B11</f>
        <v>14</v>
      </c>
    </row>
    <row r="12" spans="1:7" ht="36" customHeight="1">
      <c r="A12" s="41" t="s">
        <v>7</v>
      </c>
      <c r="B12" s="19">
        <f t="shared" si="0"/>
        <v>2734</v>
      </c>
      <c r="C12" s="19">
        <v>1813</v>
      </c>
      <c r="D12" s="19">
        <v>135</v>
      </c>
      <c r="E12" s="19">
        <v>777</v>
      </c>
      <c r="F12" s="19">
        <v>9</v>
      </c>
      <c r="G12" s="20">
        <f>'2014.11'!B12-'2014.10'!B12</f>
        <v>-2</v>
      </c>
    </row>
    <row r="13" spans="1:7" ht="36" customHeight="1">
      <c r="A13" s="41" t="s">
        <v>8</v>
      </c>
      <c r="B13" s="19">
        <f t="shared" si="0"/>
        <v>2402</v>
      </c>
      <c r="C13" s="19">
        <v>1399</v>
      </c>
      <c r="D13" s="19">
        <v>115</v>
      </c>
      <c r="E13" s="19">
        <v>885</v>
      </c>
      <c r="F13" s="19">
        <v>3</v>
      </c>
      <c r="G13" s="20">
        <f>'2014.11'!B13-'2014.10'!B13</f>
        <v>3</v>
      </c>
    </row>
    <row r="14" spans="1:7" ht="36" customHeight="1">
      <c r="A14" s="41" t="s">
        <v>9</v>
      </c>
      <c r="B14" s="19">
        <f t="shared" si="0"/>
        <v>2884</v>
      </c>
      <c r="C14" s="19">
        <v>1673</v>
      </c>
      <c r="D14" s="19">
        <v>110</v>
      </c>
      <c r="E14" s="19">
        <v>1094</v>
      </c>
      <c r="F14" s="19">
        <v>7</v>
      </c>
      <c r="G14" s="20">
        <f>'2014.11'!B14-'2014.10'!B14</f>
        <v>6</v>
      </c>
    </row>
    <row r="15" spans="1:7" ht="36" customHeight="1">
      <c r="A15" s="41" t="s">
        <v>10</v>
      </c>
      <c r="B15" s="19">
        <f t="shared" si="0"/>
        <v>1352</v>
      </c>
      <c r="C15" s="19">
        <v>747</v>
      </c>
      <c r="D15" s="19">
        <v>62</v>
      </c>
      <c r="E15" s="19">
        <v>541</v>
      </c>
      <c r="F15" s="19">
        <v>2</v>
      </c>
      <c r="G15" s="20">
        <f>'2014.11'!B15-'2014.10'!B15</f>
        <v>4</v>
      </c>
    </row>
    <row r="16" spans="1:7" ht="36" customHeight="1">
      <c r="A16" s="41" t="s">
        <v>11</v>
      </c>
      <c r="B16" s="19">
        <f t="shared" si="0"/>
        <v>1388</v>
      </c>
      <c r="C16" s="19">
        <v>776</v>
      </c>
      <c r="D16" s="19">
        <v>65</v>
      </c>
      <c r="E16" s="19">
        <v>543</v>
      </c>
      <c r="F16" s="19">
        <v>4</v>
      </c>
      <c r="G16" s="20">
        <f>'2014.11'!B16-'2014.10'!B16</f>
        <v>3</v>
      </c>
    </row>
    <row r="17" spans="1:7" ht="36" customHeight="1">
      <c r="A17" s="41" t="s">
        <v>12</v>
      </c>
      <c r="B17" s="19">
        <f t="shared" si="0"/>
        <v>2422</v>
      </c>
      <c r="C17" s="19">
        <v>1744</v>
      </c>
      <c r="D17" s="19">
        <v>144</v>
      </c>
      <c r="E17" s="19">
        <v>527</v>
      </c>
      <c r="F17" s="19">
        <v>7</v>
      </c>
      <c r="G17" s="20">
        <f>'2014.11'!B17-'2014.10'!B17</f>
        <v>-6</v>
      </c>
    </row>
    <row r="18" spans="1:7" ht="36" customHeight="1">
      <c r="A18" s="41" t="s">
        <v>13</v>
      </c>
      <c r="B18" s="19">
        <f t="shared" si="0"/>
        <v>3823</v>
      </c>
      <c r="C18" s="19">
        <v>2741</v>
      </c>
      <c r="D18" s="19">
        <v>314</v>
      </c>
      <c r="E18" s="19">
        <v>755</v>
      </c>
      <c r="F18" s="19">
        <v>13</v>
      </c>
      <c r="G18" s="20">
        <f>'2014.11'!B18-'2014.10'!B18</f>
        <v>-15</v>
      </c>
    </row>
    <row r="19" spans="1:7" ht="36" customHeight="1">
      <c r="A19" s="41" t="s">
        <v>14</v>
      </c>
      <c r="B19" s="19">
        <f t="shared" si="0"/>
        <v>2796</v>
      </c>
      <c r="C19" s="19">
        <v>2069</v>
      </c>
      <c r="D19" s="19">
        <v>150</v>
      </c>
      <c r="E19" s="19">
        <v>567</v>
      </c>
      <c r="F19" s="19">
        <v>10</v>
      </c>
      <c r="G19" s="20">
        <f>'2014.11'!B19-'2014.10'!B19</f>
        <v>12</v>
      </c>
    </row>
    <row r="20" spans="1:7" ht="36" customHeight="1">
      <c r="A20" s="41" t="s">
        <v>15</v>
      </c>
      <c r="B20" s="19">
        <f t="shared" si="0"/>
        <v>3993</v>
      </c>
      <c r="C20" s="19">
        <v>3069</v>
      </c>
      <c r="D20" s="19">
        <v>186</v>
      </c>
      <c r="E20" s="19">
        <v>721</v>
      </c>
      <c r="F20" s="19">
        <v>17</v>
      </c>
      <c r="G20" s="20">
        <f>'2014.11'!B20-'2014.10'!B20</f>
        <v>-19</v>
      </c>
    </row>
    <row r="21" spans="1:7" ht="36" customHeight="1">
      <c r="A21" s="41" t="s">
        <v>16</v>
      </c>
      <c r="B21" s="19">
        <f>SUM(C21:F21)</f>
        <v>8994</v>
      </c>
      <c r="C21" s="19">
        <v>7157</v>
      </c>
      <c r="D21" s="19">
        <v>525</v>
      </c>
      <c r="E21" s="19">
        <v>1283</v>
      </c>
      <c r="F21" s="19">
        <v>29</v>
      </c>
      <c r="G21" s="20">
        <f>'2014.11'!B21-'2014.10'!B21</f>
        <v>-46</v>
      </c>
    </row>
    <row r="22" spans="1:7" ht="36" customHeight="1">
      <c r="A22" s="4" t="s">
        <v>24</v>
      </c>
      <c r="B22" s="21">
        <f>SUM(C22:F22)</f>
        <v>5541</v>
      </c>
      <c r="C22" s="21">
        <v>4461</v>
      </c>
      <c r="D22" s="21">
        <v>233</v>
      </c>
      <c r="E22" s="21">
        <v>834</v>
      </c>
      <c r="F22" s="21">
        <v>13</v>
      </c>
      <c r="G22" s="20">
        <f>'2014.11'!B22-'2014.10'!B22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2" t="s">
        <v>18</v>
      </c>
      <c r="B1" s="53"/>
      <c r="C1" s="53"/>
      <c r="D1" s="53"/>
      <c r="E1" s="53"/>
      <c r="F1" s="53"/>
      <c r="G1" s="53"/>
    </row>
    <row r="3" spans="1:7" ht="14.25">
      <c r="A3" s="54" t="s">
        <v>51</v>
      </c>
      <c r="B3" s="54"/>
      <c r="C3" s="54"/>
      <c r="D3" s="54"/>
      <c r="E3" s="54"/>
      <c r="F3" s="54"/>
      <c r="G3" s="5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2" t="s">
        <v>1</v>
      </c>
      <c r="B5" s="17">
        <f>SUBTOTAL(9,B7:B22)</f>
        <v>50140</v>
      </c>
      <c r="C5" s="17">
        <f>SUBTOTAL(9,C7:C22)</f>
        <v>35004</v>
      </c>
      <c r="D5" s="17">
        <f>SUBTOTAL(9,D7:D22)</f>
        <v>2633</v>
      </c>
      <c r="E5" s="17">
        <f>SUBTOTAL(9,E7:E22)</f>
        <v>12344</v>
      </c>
      <c r="F5" s="17">
        <f>SUBTOTAL(9,F7:F22)</f>
        <v>159</v>
      </c>
      <c r="G5" s="57">
        <f>SUM(G7:G22)</f>
        <v>-137</v>
      </c>
    </row>
    <row r="6" spans="1:7" ht="25.5" customHeight="1">
      <c r="A6" s="42" t="s">
        <v>28</v>
      </c>
      <c r="B6" s="18">
        <f>'2014.12'!B5-'2014.10'!B5</f>
        <v>-137</v>
      </c>
      <c r="C6" s="18">
        <f>'2014.12'!C5-'2014.10'!C5</f>
        <v>-146</v>
      </c>
      <c r="D6" s="18">
        <f>'2014.12'!D5-'2014.10'!D5</f>
        <v>-20</v>
      </c>
      <c r="E6" s="18">
        <f>'2014.12'!E5-'2014.10'!E5</f>
        <v>19</v>
      </c>
      <c r="F6" s="18">
        <f>'2014.12'!F5-'2014.10'!F5</f>
        <v>10</v>
      </c>
      <c r="G6" s="57"/>
    </row>
    <row r="7" spans="1:7" ht="36" customHeight="1">
      <c r="A7" s="42" t="s">
        <v>2</v>
      </c>
      <c r="B7" s="19">
        <f>SUM(C7:F7)</f>
        <v>3553</v>
      </c>
      <c r="C7" s="19">
        <v>2305</v>
      </c>
      <c r="D7" s="19">
        <v>183</v>
      </c>
      <c r="E7" s="19">
        <v>1057</v>
      </c>
      <c r="F7" s="19">
        <v>8</v>
      </c>
      <c r="G7" s="20">
        <f>'2014.12'!B7-'2014.10'!B7</f>
        <v>26</v>
      </c>
    </row>
    <row r="8" spans="1:7" ht="36" customHeight="1">
      <c r="A8" s="42" t="s">
        <v>3</v>
      </c>
      <c r="B8" s="19">
        <f t="shared" ref="B8:B20" si="0">SUM(C8:F8)</f>
        <v>1554</v>
      </c>
      <c r="C8" s="19">
        <v>927</v>
      </c>
      <c r="D8" s="19">
        <v>60</v>
      </c>
      <c r="E8" s="19">
        <v>557</v>
      </c>
      <c r="F8" s="19">
        <v>10</v>
      </c>
      <c r="G8" s="20">
        <f>'2014.12'!B8-'2014.10'!B8</f>
        <v>-3</v>
      </c>
    </row>
    <row r="9" spans="1:7" ht="36" customHeight="1">
      <c r="A9" s="42" t="s">
        <v>4</v>
      </c>
      <c r="B9" s="19">
        <f t="shared" si="0"/>
        <v>1453</v>
      </c>
      <c r="C9" s="19">
        <v>793</v>
      </c>
      <c r="D9" s="19">
        <v>74</v>
      </c>
      <c r="E9" s="19">
        <v>584</v>
      </c>
      <c r="F9" s="19">
        <v>2</v>
      </c>
      <c r="G9" s="20">
        <f>'2014.12'!B9-'2014.10'!B9</f>
        <v>2</v>
      </c>
    </row>
    <row r="10" spans="1:7" ht="36" customHeight="1">
      <c r="A10" s="42" t="s">
        <v>5</v>
      </c>
      <c r="B10" s="19">
        <f t="shared" si="0"/>
        <v>2915</v>
      </c>
      <c r="C10" s="19">
        <v>1703</v>
      </c>
      <c r="D10" s="19">
        <v>149</v>
      </c>
      <c r="E10" s="19">
        <v>1052</v>
      </c>
      <c r="F10" s="19">
        <v>11</v>
      </c>
      <c r="G10" s="20">
        <f>'2014.12'!B10-'2014.10'!B10</f>
        <v>23</v>
      </c>
    </row>
    <row r="11" spans="1:7" ht="36" customHeight="1">
      <c r="A11" s="42" t="s">
        <v>6</v>
      </c>
      <c r="B11" s="19">
        <f t="shared" si="0"/>
        <v>2477</v>
      </c>
      <c r="C11" s="19">
        <v>1741</v>
      </c>
      <c r="D11" s="19">
        <v>153</v>
      </c>
      <c r="E11" s="19">
        <v>575</v>
      </c>
      <c r="F11" s="19">
        <v>8</v>
      </c>
      <c r="G11" s="20">
        <f>'2014.12'!B11-'2014.10'!B11</f>
        <v>21</v>
      </c>
    </row>
    <row r="12" spans="1:7" ht="36" customHeight="1">
      <c r="A12" s="42" t="s">
        <v>7</v>
      </c>
      <c r="B12" s="19">
        <f t="shared" si="0"/>
        <v>2750</v>
      </c>
      <c r="C12" s="19">
        <v>1823</v>
      </c>
      <c r="D12" s="19">
        <v>133</v>
      </c>
      <c r="E12" s="19">
        <v>783</v>
      </c>
      <c r="F12" s="19">
        <v>11</v>
      </c>
      <c r="G12" s="20">
        <f>'2014.12'!B12-'2014.10'!B12</f>
        <v>14</v>
      </c>
    </row>
    <row r="13" spans="1:7" ht="36" customHeight="1">
      <c r="A13" s="42" t="s">
        <v>8</v>
      </c>
      <c r="B13" s="19">
        <f t="shared" si="0"/>
        <v>2395</v>
      </c>
      <c r="C13" s="19">
        <v>1392</v>
      </c>
      <c r="D13" s="19">
        <v>118</v>
      </c>
      <c r="E13" s="19">
        <v>882</v>
      </c>
      <c r="F13" s="19">
        <v>3</v>
      </c>
      <c r="G13" s="20">
        <f>'2014.12'!B13-'2014.10'!B13</f>
        <v>-4</v>
      </c>
    </row>
    <row r="14" spans="1:7" ht="36" customHeight="1">
      <c r="A14" s="42" t="s">
        <v>9</v>
      </c>
      <c r="B14" s="19">
        <f t="shared" si="0"/>
        <v>2890</v>
      </c>
      <c r="C14" s="19">
        <v>1674</v>
      </c>
      <c r="D14" s="19">
        <v>113</v>
      </c>
      <c r="E14" s="19">
        <v>1096</v>
      </c>
      <c r="F14" s="19">
        <v>7</v>
      </c>
      <c r="G14" s="20">
        <f>'2014.12'!B14-'2014.10'!B14</f>
        <v>12</v>
      </c>
    </row>
    <row r="15" spans="1:7" ht="36" customHeight="1">
      <c r="A15" s="42" t="s">
        <v>10</v>
      </c>
      <c r="B15" s="19">
        <f t="shared" si="0"/>
        <v>1346</v>
      </c>
      <c r="C15" s="19">
        <v>740</v>
      </c>
      <c r="D15" s="19">
        <v>63</v>
      </c>
      <c r="E15" s="19">
        <v>541</v>
      </c>
      <c r="F15" s="19">
        <v>2</v>
      </c>
      <c r="G15" s="20">
        <f>'2014.12'!B15-'2014.10'!B15</f>
        <v>-2</v>
      </c>
    </row>
    <row r="16" spans="1:7" ht="36" customHeight="1">
      <c r="A16" s="42" t="s">
        <v>11</v>
      </c>
      <c r="B16" s="19">
        <f t="shared" si="0"/>
        <v>1383</v>
      </c>
      <c r="C16" s="19">
        <v>773</v>
      </c>
      <c r="D16" s="19">
        <v>63</v>
      </c>
      <c r="E16" s="19">
        <v>543</v>
      </c>
      <c r="F16" s="19">
        <v>4</v>
      </c>
      <c r="G16" s="20">
        <f>'2014.12'!B16-'2014.10'!B16</f>
        <v>-2</v>
      </c>
    </row>
    <row r="17" spans="1:7" ht="36" customHeight="1">
      <c r="A17" s="42" t="s">
        <v>12</v>
      </c>
      <c r="B17" s="19">
        <f t="shared" si="0"/>
        <v>2409</v>
      </c>
      <c r="C17" s="19">
        <v>1736</v>
      </c>
      <c r="D17" s="19">
        <v>144</v>
      </c>
      <c r="E17" s="19">
        <v>522</v>
      </c>
      <c r="F17" s="19">
        <v>7</v>
      </c>
      <c r="G17" s="20">
        <f>'2014.12'!B17-'2014.10'!B17</f>
        <v>-19</v>
      </c>
    </row>
    <row r="18" spans="1:7" ht="36" customHeight="1">
      <c r="A18" s="42" t="s">
        <v>13</v>
      </c>
      <c r="B18" s="19">
        <f t="shared" si="0"/>
        <v>3822</v>
      </c>
      <c r="C18" s="19">
        <v>2737</v>
      </c>
      <c r="D18" s="19">
        <v>315</v>
      </c>
      <c r="E18" s="19">
        <v>757</v>
      </c>
      <c r="F18" s="19">
        <v>13</v>
      </c>
      <c r="G18" s="20">
        <f>'2014.12'!B18-'2014.10'!B18</f>
        <v>-16</v>
      </c>
    </row>
    <row r="19" spans="1:7" ht="36" customHeight="1">
      <c r="A19" s="42" t="s">
        <v>14</v>
      </c>
      <c r="B19" s="19">
        <f t="shared" si="0"/>
        <v>2763</v>
      </c>
      <c r="C19" s="19">
        <v>2053</v>
      </c>
      <c r="D19" s="19">
        <v>137</v>
      </c>
      <c r="E19" s="19">
        <v>563</v>
      </c>
      <c r="F19" s="19">
        <v>10</v>
      </c>
      <c r="G19" s="20">
        <f>'2014.12'!B19-'2014.10'!B19</f>
        <v>-21</v>
      </c>
    </row>
    <row r="20" spans="1:7" ht="36" customHeight="1">
      <c r="A20" s="42" t="s">
        <v>15</v>
      </c>
      <c r="B20" s="19">
        <f t="shared" si="0"/>
        <v>3995</v>
      </c>
      <c r="C20" s="19">
        <v>3063</v>
      </c>
      <c r="D20" s="19">
        <v>187</v>
      </c>
      <c r="E20" s="19">
        <v>724</v>
      </c>
      <c r="F20" s="19">
        <v>21</v>
      </c>
      <c r="G20" s="20">
        <f>'2014.12'!B20-'2014.10'!B20</f>
        <v>-17</v>
      </c>
    </row>
    <row r="21" spans="1:7" ht="36" customHeight="1">
      <c r="A21" s="42" t="s">
        <v>16</v>
      </c>
      <c r="B21" s="19">
        <f>SUM(C21:F21)</f>
        <v>8932</v>
      </c>
      <c r="C21" s="19">
        <v>7105</v>
      </c>
      <c r="D21" s="19">
        <v>518</v>
      </c>
      <c r="E21" s="19">
        <v>1281</v>
      </c>
      <c r="F21" s="19">
        <v>28</v>
      </c>
      <c r="G21" s="20">
        <f>'2014.12'!B21-'2014.10'!B21</f>
        <v>-108</v>
      </c>
    </row>
    <row r="22" spans="1:7" ht="36" customHeight="1">
      <c r="A22" s="4" t="s">
        <v>24</v>
      </c>
      <c r="B22" s="21">
        <f>SUM(C22:F22)</f>
        <v>5503</v>
      </c>
      <c r="C22" s="21">
        <v>4439</v>
      </c>
      <c r="D22" s="21">
        <v>223</v>
      </c>
      <c r="E22" s="21">
        <v>827</v>
      </c>
      <c r="F22" s="21">
        <v>14</v>
      </c>
      <c r="G22" s="20">
        <f>'2014.12'!B22-'2014.10'!B22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2" t="s">
        <v>18</v>
      </c>
      <c r="B1" s="53"/>
      <c r="C1" s="53"/>
      <c r="D1" s="53"/>
      <c r="E1" s="53"/>
      <c r="F1" s="53"/>
      <c r="G1" s="53"/>
    </row>
    <row r="3" spans="1:7" ht="14.25">
      <c r="A3" s="54" t="s">
        <v>52</v>
      </c>
      <c r="B3" s="54"/>
      <c r="C3" s="54"/>
      <c r="D3" s="54"/>
      <c r="E3" s="54"/>
      <c r="F3" s="54"/>
      <c r="G3" s="5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3" t="s">
        <v>1</v>
      </c>
      <c r="B5" s="17">
        <f>SUBTOTAL(9,B7:B22)</f>
        <v>50243</v>
      </c>
      <c r="C5" s="17">
        <f>SUBTOTAL(9,C7:C22)</f>
        <v>35088</v>
      </c>
      <c r="D5" s="17">
        <f>SUBTOTAL(9,D7:D22)</f>
        <v>2622</v>
      </c>
      <c r="E5" s="17">
        <f>SUBTOTAL(9,E7:E22)</f>
        <v>12376</v>
      </c>
      <c r="F5" s="17">
        <f>SUBTOTAL(9,F7:F22)</f>
        <v>157</v>
      </c>
      <c r="G5" s="57">
        <f>SUM(G7:G22)</f>
        <v>103</v>
      </c>
    </row>
    <row r="6" spans="1:7" ht="25.5" customHeight="1">
      <c r="A6" s="43" t="s">
        <v>28</v>
      </c>
      <c r="B6" s="18">
        <f>'2015.01'!B5-'2014.12'!B5</f>
        <v>103</v>
      </c>
      <c r="C6" s="18">
        <f>'2015.01'!C5-'2014.12'!C5</f>
        <v>84</v>
      </c>
      <c r="D6" s="18">
        <f>'2015.01'!D5-'2014.12'!D5</f>
        <v>-11</v>
      </c>
      <c r="E6" s="18">
        <f>'2015.01'!E5-'2014.12'!E5</f>
        <v>32</v>
      </c>
      <c r="F6" s="18">
        <f>'2015.01'!F5-'2014.12'!F5</f>
        <v>-2</v>
      </c>
      <c r="G6" s="57"/>
    </row>
    <row r="7" spans="1:7" ht="36" customHeight="1">
      <c r="A7" s="43" t="s">
        <v>2</v>
      </c>
      <c r="B7" s="19">
        <f>SUM(C7:F7)</f>
        <v>3573</v>
      </c>
      <c r="C7" s="19">
        <v>2322</v>
      </c>
      <c r="D7" s="19">
        <v>182</v>
      </c>
      <c r="E7" s="19">
        <v>1061</v>
      </c>
      <c r="F7" s="19">
        <v>8</v>
      </c>
      <c r="G7" s="20">
        <f>'2015.01'!B7-'2014.12'!B7</f>
        <v>20</v>
      </c>
    </row>
    <row r="8" spans="1:7" ht="36" customHeight="1">
      <c r="A8" s="43" t="s">
        <v>3</v>
      </c>
      <c r="B8" s="19">
        <f t="shared" ref="B8:B20" si="0">SUM(C8:F8)</f>
        <v>1554</v>
      </c>
      <c r="C8" s="19">
        <v>921</v>
      </c>
      <c r="D8" s="19">
        <v>60</v>
      </c>
      <c r="E8" s="19">
        <v>563</v>
      </c>
      <c r="F8" s="19">
        <v>10</v>
      </c>
      <c r="G8" s="20">
        <f>'2015.01'!B8-'2014.12'!B8</f>
        <v>0</v>
      </c>
    </row>
    <row r="9" spans="1:7" ht="36" customHeight="1">
      <c r="A9" s="43" t="s">
        <v>4</v>
      </c>
      <c r="B9" s="19">
        <f t="shared" si="0"/>
        <v>1457</v>
      </c>
      <c r="C9" s="19">
        <v>788</v>
      </c>
      <c r="D9" s="19">
        <v>76</v>
      </c>
      <c r="E9" s="19">
        <v>591</v>
      </c>
      <c r="F9" s="19">
        <v>2</v>
      </c>
      <c r="G9" s="20">
        <f>'2015.01'!B9-'2014.12'!B9</f>
        <v>4</v>
      </c>
    </row>
    <row r="10" spans="1:7" ht="36" customHeight="1">
      <c r="A10" s="43" t="s">
        <v>5</v>
      </c>
      <c r="B10" s="19">
        <f t="shared" si="0"/>
        <v>2929</v>
      </c>
      <c r="C10" s="19">
        <v>1714</v>
      </c>
      <c r="D10" s="19">
        <v>150</v>
      </c>
      <c r="E10" s="19">
        <v>1054</v>
      </c>
      <c r="F10" s="19">
        <v>11</v>
      </c>
      <c r="G10" s="20">
        <f>'2015.01'!B10-'2014.12'!B10</f>
        <v>14</v>
      </c>
    </row>
    <row r="11" spans="1:7" ht="36" customHeight="1">
      <c r="A11" s="43" t="s">
        <v>6</v>
      </c>
      <c r="B11" s="19">
        <f t="shared" si="0"/>
        <v>2501</v>
      </c>
      <c r="C11" s="19">
        <v>1751</v>
      </c>
      <c r="D11" s="19">
        <v>160</v>
      </c>
      <c r="E11" s="19">
        <v>580</v>
      </c>
      <c r="F11" s="19">
        <v>10</v>
      </c>
      <c r="G11" s="20">
        <f>'2015.01'!B11-'2014.12'!B11</f>
        <v>24</v>
      </c>
    </row>
    <row r="12" spans="1:7" ht="36" customHeight="1">
      <c r="A12" s="43" t="s">
        <v>7</v>
      </c>
      <c r="B12" s="19">
        <f t="shared" si="0"/>
        <v>2749</v>
      </c>
      <c r="C12" s="19">
        <v>1833</v>
      </c>
      <c r="D12" s="19">
        <v>132</v>
      </c>
      <c r="E12" s="19">
        <v>775</v>
      </c>
      <c r="F12" s="19">
        <v>9</v>
      </c>
      <c r="G12" s="20">
        <f>'2015.01'!B12-'2014.12'!B12</f>
        <v>-1</v>
      </c>
    </row>
    <row r="13" spans="1:7" ht="36" customHeight="1">
      <c r="A13" s="43" t="s">
        <v>8</v>
      </c>
      <c r="B13" s="19">
        <f t="shared" si="0"/>
        <v>2392</v>
      </c>
      <c r="C13" s="19">
        <v>1388</v>
      </c>
      <c r="D13" s="19">
        <v>119</v>
      </c>
      <c r="E13" s="19">
        <v>882</v>
      </c>
      <c r="F13" s="19">
        <v>3</v>
      </c>
      <c r="G13" s="20">
        <f>'2015.01'!B13-'2014.12'!B13</f>
        <v>-3</v>
      </c>
    </row>
    <row r="14" spans="1:7" ht="36" customHeight="1">
      <c r="A14" s="43" t="s">
        <v>9</v>
      </c>
      <c r="B14" s="19">
        <f t="shared" si="0"/>
        <v>2902</v>
      </c>
      <c r="C14" s="19">
        <v>1675</v>
      </c>
      <c r="D14" s="19">
        <v>112</v>
      </c>
      <c r="E14" s="19">
        <v>1109</v>
      </c>
      <c r="F14" s="19">
        <v>6</v>
      </c>
      <c r="G14" s="20">
        <f>'2015.01'!B14-'2014.12'!B14</f>
        <v>12</v>
      </c>
    </row>
    <row r="15" spans="1:7" ht="36" customHeight="1">
      <c r="A15" s="43" t="s">
        <v>10</v>
      </c>
      <c r="B15" s="19">
        <f t="shared" si="0"/>
        <v>1347</v>
      </c>
      <c r="C15" s="19">
        <v>744</v>
      </c>
      <c r="D15" s="19">
        <v>62</v>
      </c>
      <c r="E15" s="19">
        <v>539</v>
      </c>
      <c r="F15" s="19">
        <v>2</v>
      </c>
      <c r="G15" s="20">
        <f>'2015.01'!B15-'2014.12'!B15</f>
        <v>1</v>
      </c>
    </row>
    <row r="16" spans="1:7" ht="36" customHeight="1">
      <c r="A16" s="43" t="s">
        <v>11</v>
      </c>
      <c r="B16" s="19">
        <f t="shared" si="0"/>
        <v>1388</v>
      </c>
      <c r="C16" s="19">
        <v>776</v>
      </c>
      <c r="D16" s="19">
        <v>65</v>
      </c>
      <c r="E16" s="19">
        <v>543</v>
      </c>
      <c r="F16" s="19">
        <v>4</v>
      </c>
      <c r="G16" s="20">
        <f>'2015.01'!B16-'2014.12'!B16</f>
        <v>5</v>
      </c>
    </row>
    <row r="17" spans="1:7" ht="36" customHeight="1">
      <c r="A17" s="43" t="s">
        <v>12</v>
      </c>
      <c r="B17" s="19">
        <f t="shared" si="0"/>
        <v>2406</v>
      </c>
      <c r="C17" s="19">
        <v>1733</v>
      </c>
      <c r="D17" s="19">
        <v>143</v>
      </c>
      <c r="E17" s="19">
        <v>523</v>
      </c>
      <c r="F17" s="19">
        <v>7</v>
      </c>
      <c r="G17" s="20">
        <f>'2015.01'!B17-'2014.12'!B17</f>
        <v>-3</v>
      </c>
    </row>
    <row r="18" spans="1:7" ht="36" customHeight="1">
      <c r="A18" s="43" t="s">
        <v>13</v>
      </c>
      <c r="B18" s="19">
        <f t="shared" si="0"/>
        <v>3837</v>
      </c>
      <c r="C18" s="19">
        <v>2746</v>
      </c>
      <c r="D18" s="19">
        <v>312</v>
      </c>
      <c r="E18" s="19">
        <v>766</v>
      </c>
      <c r="F18" s="19">
        <v>13</v>
      </c>
      <c r="G18" s="20">
        <f>'2015.01'!B18-'2014.12'!B18</f>
        <v>15</v>
      </c>
    </row>
    <row r="19" spans="1:7" ht="36" customHeight="1">
      <c r="A19" s="43" t="s">
        <v>14</v>
      </c>
      <c r="B19" s="19">
        <f t="shared" si="0"/>
        <v>2764</v>
      </c>
      <c r="C19" s="19">
        <v>2061</v>
      </c>
      <c r="D19" s="19">
        <v>135</v>
      </c>
      <c r="E19" s="19">
        <v>558</v>
      </c>
      <c r="F19" s="19">
        <v>10</v>
      </c>
      <c r="G19" s="20">
        <f>'2015.01'!B19-'2014.12'!B19</f>
        <v>1</v>
      </c>
    </row>
    <row r="20" spans="1:7" ht="36" customHeight="1">
      <c r="A20" s="43" t="s">
        <v>15</v>
      </c>
      <c r="B20" s="19">
        <f t="shared" si="0"/>
        <v>4002</v>
      </c>
      <c r="C20" s="19">
        <v>3068</v>
      </c>
      <c r="D20" s="19">
        <v>187</v>
      </c>
      <c r="E20" s="19">
        <v>728</v>
      </c>
      <c r="F20" s="19">
        <v>19</v>
      </c>
      <c r="G20" s="20">
        <f>'2015.01'!B20-'2014.12'!B20</f>
        <v>7</v>
      </c>
    </row>
    <row r="21" spans="1:7" ht="36" customHeight="1">
      <c r="A21" s="43" t="s">
        <v>16</v>
      </c>
      <c r="B21" s="19">
        <f>SUM(C21:F21)</f>
        <v>8917</v>
      </c>
      <c r="C21" s="19">
        <v>7117</v>
      </c>
      <c r="D21" s="19">
        <v>501</v>
      </c>
      <c r="E21" s="19">
        <v>1272</v>
      </c>
      <c r="F21" s="19">
        <v>27</v>
      </c>
      <c r="G21" s="20">
        <f>'2015.01'!B21-'2014.12'!B21</f>
        <v>-15</v>
      </c>
    </row>
    <row r="22" spans="1:7" ht="36" customHeight="1">
      <c r="A22" s="4" t="s">
        <v>24</v>
      </c>
      <c r="B22" s="21">
        <f>SUM(C22:F22)</f>
        <v>5525</v>
      </c>
      <c r="C22" s="21">
        <v>4451</v>
      </c>
      <c r="D22" s="21">
        <v>226</v>
      </c>
      <c r="E22" s="21">
        <v>832</v>
      </c>
      <c r="F22" s="21">
        <v>16</v>
      </c>
      <c r="G22" s="20">
        <f>'2015.01'!B22-'2014.12'!B22</f>
        <v>22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2" t="s">
        <v>18</v>
      </c>
      <c r="B1" s="53"/>
      <c r="C1" s="53"/>
      <c r="D1" s="53"/>
      <c r="E1" s="53"/>
      <c r="F1" s="53"/>
      <c r="G1" s="53"/>
    </row>
    <row r="3" spans="1:7" ht="14.25">
      <c r="A3" s="54" t="s">
        <v>53</v>
      </c>
      <c r="B3" s="54"/>
      <c r="C3" s="54"/>
      <c r="D3" s="54"/>
      <c r="E3" s="54"/>
      <c r="F3" s="54"/>
      <c r="G3" s="5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4" t="s">
        <v>1</v>
      </c>
      <c r="B5" s="17">
        <f>SUBTOTAL(9,B7:B22)</f>
        <v>50252</v>
      </c>
      <c r="C5" s="17">
        <f>SUBTOTAL(9,C7:C22)</f>
        <v>35070</v>
      </c>
      <c r="D5" s="17">
        <f>SUBTOTAL(9,D7:D22)</f>
        <v>2630</v>
      </c>
      <c r="E5" s="17">
        <f>SUBTOTAL(9,E7:E22)</f>
        <v>12396</v>
      </c>
      <c r="F5" s="17">
        <f>SUBTOTAL(9,F7:F22)</f>
        <v>156</v>
      </c>
      <c r="G5" s="57">
        <f>SUM(G7:G22)</f>
        <v>9</v>
      </c>
    </row>
    <row r="6" spans="1:7" ht="25.5" customHeight="1">
      <c r="A6" s="44" t="s">
        <v>28</v>
      </c>
      <c r="B6" s="18">
        <f>B5-'2015.01'!B5</f>
        <v>9</v>
      </c>
      <c r="C6" s="18">
        <f>C5-'2015.01'!C5</f>
        <v>-18</v>
      </c>
      <c r="D6" s="18">
        <f>D5-'2015.01'!D5</f>
        <v>8</v>
      </c>
      <c r="E6" s="18">
        <f>E5-'2015.01'!E5</f>
        <v>20</v>
      </c>
      <c r="F6" s="18">
        <f>F5-'2015.01'!F5</f>
        <v>-1</v>
      </c>
      <c r="G6" s="57"/>
    </row>
    <row r="7" spans="1:7" ht="36" customHeight="1">
      <c r="A7" s="44" t="s">
        <v>2</v>
      </c>
      <c r="B7" s="19">
        <f>SUM(C7:F7)</f>
        <v>3581</v>
      </c>
      <c r="C7" s="19">
        <v>2327</v>
      </c>
      <c r="D7" s="19">
        <v>184</v>
      </c>
      <c r="E7" s="19">
        <v>1061</v>
      </c>
      <c r="F7" s="19">
        <v>9</v>
      </c>
      <c r="G7" s="20">
        <f>B7-'2015.01'!B7</f>
        <v>8</v>
      </c>
    </row>
    <row r="8" spans="1:7" ht="36" customHeight="1">
      <c r="A8" s="44" t="s">
        <v>3</v>
      </c>
      <c r="B8" s="19">
        <f t="shared" ref="B8:B20" si="0">SUM(C8:F8)</f>
        <v>1545</v>
      </c>
      <c r="C8" s="19">
        <v>908</v>
      </c>
      <c r="D8" s="19">
        <v>61</v>
      </c>
      <c r="E8" s="19">
        <v>566</v>
      </c>
      <c r="F8" s="19">
        <v>10</v>
      </c>
      <c r="G8" s="20">
        <f>B8-'2015.01'!B8</f>
        <v>-9</v>
      </c>
    </row>
    <row r="9" spans="1:7" ht="36" customHeight="1">
      <c r="A9" s="44" t="s">
        <v>4</v>
      </c>
      <c r="B9" s="19">
        <f t="shared" si="0"/>
        <v>1470</v>
      </c>
      <c r="C9" s="19">
        <v>796</v>
      </c>
      <c r="D9" s="19">
        <v>76</v>
      </c>
      <c r="E9" s="19">
        <v>596</v>
      </c>
      <c r="F9" s="19">
        <v>2</v>
      </c>
      <c r="G9" s="20">
        <f>B9-'2015.01'!B9</f>
        <v>13</v>
      </c>
    </row>
    <row r="10" spans="1:7" ht="36" customHeight="1">
      <c r="A10" s="44" t="s">
        <v>5</v>
      </c>
      <c r="B10" s="19">
        <f t="shared" si="0"/>
        <v>2934</v>
      </c>
      <c r="C10" s="19">
        <v>1716</v>
      </c>
      <c r="D10" s="19">
        <v>151</v>
      </c>
      <c r="E10" s="19">
        <v>1057</v>
      </c>
      <c r="F10" s="19">
        <v>10</v>
      </c>
      <c r="G10" s="20">
        <f>B10-'2015.01'!B10</f>
        <v>5</v>
      </c>
    </row>
    <row r="11" spans="1:7" ht="36" customHeight="1">
      <c r="A11" s="44" t="s">
        <v>6</v>
      </c>
      <c r="B11" s="19">
        <f t="shared" si="0"/>
        <v>2498</v>
      </c>
      <c r="C11" s="19">
        <v>1751</v>
      </c>
      <c r="D11" s="19">
        <v>157</v>
      </c>
      <c r="E11" s="19">
        <v>580</v>
      </c>
      <c r="F11" s="19">
        <v>10</v>
      </c>
      <c r="G11" s="20">
        <f>B11-'2015.01'!B11</f>
        <v>-3</v>
      </c>
    </row>
    <row r="12" spans="1:7" ht="36" customHeight="1">
      <c r="A12" s="44" t="s">
        <v>7</v>
      </c>
      <c r="B12" s="19">
        <f t="shared" si="0"/>
        <v>2751</v>
      </c>
      <c r="C12" s="19">
        <v>1837</v>
      </c>
      <c r="D12" s="19">
        <v>134</v>
      </c>
      <c r="E12" s="19">
        <v>771</v>
      </c>
      <c r="F12" s="19">
        <v>9</v>
      </c>
      <c r="G12" s="20">
        <f>B12-'2015.01'!B12</f>
        <v>2</v>
      </c>
    </row>
    <row r="13" spans="1:7" ht="36" customHeight="1">
      <c r="A13" s="44" t="s">
        <v>8</v>
      </c>
      <c r="B13" s="19">
        <f t="shared" si="0"/>
        <v>2407</v>
      </c>
      <c r="C13" s="19">
        <v>1399</v>
      </c>
      <c r="D13" s="19">
        <v>121</v>
      </c>
      <c r="E13" s="19">
        <v>884</v>
      </c>
      <c r="F13" s="19">
        <v>3</v>
      </c>
      <c r="G13" s="20">
        <f>B13-'2015.01'!B13</f>
        <v>15</v>
      </c>
    </row>
    <row r="14" spans="1:7" ht="36" customHeight="1">
      <c r="A14" s="44" t="s">
        <v>9</v>
      </c>
      <c r="B14" s="19">
        <f t="shared" si="0"/>
        <v>2902</v>
      </c>
      <c r="C14" s="19">
        <v>1676</v>
      </c>
      <c r="D14" s="19">
        <v>110</v>
      </c>
      <c r="E14" s="19">
        <v>1110</v>
      </c>
      <c r="F14" s="19">
        <v>6</v>
      </c>
      <c r="G14" s="20">
        <f>B14-'2015.01'!B14</f>
        <v>0</v>
      </c>
    </row>
    <row r="15" spans="1:7" ht="36" customHeight="1">
      <c r="A15" s="44" t="s">
        <v>10</v>
      </c>
      <c r="B15" s="19">
        <f t="shared" si="0"/>
        <v>1351</v>
      </c>
      <c r="C15" s="19">
        <v>746</v>
      </c>
      <c r="D15" s="19">
        <v>62</v>
      </c>
      <c r="E15" s="19">
        <v>541</v>
      </c>
      <c r="F15" s="19">
        <v>2</v>
      </c>
      <c r="G15" s="20">
        <f>B15-'2015.01'!B15</f>
        <v>4</v>
      </c>
    </row>
    <row r="16" spans="1:7" ht="36" customHeight="1">
      <c r="A16" s="44" t="s">
        <v>11</v>
      </c>
      <c r="B16" s="19">
        <f t="shared" si="0"/>
        <v>1388</v>
      </c>
      <c r="C16" s="19">
        <v>777</v>
      </c>
      <c r="D16" s="19">
        <v>64</v>
      </c>
      <c r="E16" s="19">
        <v>543</v>
      </c>
      <c r="F16" s="19">
        <v>4</v>
      </c>
      <c r="G16" s="20">
        <f>B16-'2015.01'!B16</f>
        <v>0</v>
      </c>
    </row>
    <row r="17" spans="1:7" ht="36" customHeight="1">
      <c r="A17" s="44" t="s">
        <v>12</v>
      </c>
      <c r="B17" s="19">
        <f t="shared" si="0"/>
        <v>2393</v>
      </c>
      <c r="C17" s="19">
        <v>1721</v>
      </c>
      <c r="D17" s="19">
        <v>142</v>
      </c>
      <c r="E17" s="19">
        <v>523</v>
      </c>
      <c r="F17" s="19">
        <v>7</v>
      </c>
      <c r="G17" s="20">
        <f>B17-'2015.01'!B17</f>
        <v>-13</v>
      </c>
    </row>
    <row r="18" spans="1:7" ht="36" customHeight="1">
      <c r="A18" s="44" t="s">
        <v>13</v>
      </c>
      <c r="B18" s="19">
        <f t="shared" si="0"/>
        <v>3845</v>
      </c>
      <c r="C18" s="19">
        <v>2744</v>
      </c>
      <c r="D18" s="19">
        <v>316</v>
      </c>
      <c r="E18" s="19">
        <v>770</v>
      </c>
      <c r="F18" s="19">
        <v>15</v>
      </c>
      <c r="G18" s="20">
        <f>B18-'2015.01'!B18</f>
        <v>8</v>
      </c>
    </row>
    <row r="19" spans="1:7" ht="36" customHeight="1">
      <c r="A19" s="44" t="s">
        <v>14</v>
      </c>
      <c r="B19" s="19">
        <f t="shared" si="0"/>
        <v>2769</v>
      </c>
      <c r="C19" s="19">
        <v>2057</v>
      </c>
      <c r="D19" s="19">
        <v>140</v>
      </c>
      <c r="E19" s="19">
        <v>562</v>
      </c>
      <c r="F19" s="19">
        <v>10</v>
      </c>
      <c r="G19" s="20">
        <f>B19-'2015.01'!B19</f>
        <v>5</v>
      </c>
    </row>
    <row r="20" spans="1:7" ht="36" customHeight="1">
      <c r="A20" s="44" t="s">
        <v>15</v>
      </c>
      <c r="B20" s="19">
        <f t="shared" si="0"/>
        <v>4001</v>
      </c>
      <c r="C20" s="19">
        <v>3070</v>
      </c>
      <c r="D20" s="19">
        <v>189</v>
      </c>
      <c r="E20" s="19">
        <v>725</v>
      </c>
      <c r="F20" s="19">
        <v>17</v>
      </c>
      <c r="G20" s="20">
        <f>B20-'2015.01'!B20</f>
        <v>-1</v>
      </c>
    </row>
    <row r="21" spans="1:7" ht="36" customHeight="1">
      <c r="A21" s="44" t="s">
        <v>16</v>
      </c>
      <c r="B21" s="19">
        <f>SUM(C21:F21)</f>
        <v>8885</v>
      </c>
      <c r="C21" s="19">
        <v>7101</v>
      </c>
      <c r="D21" s="19">
        <v>498</v>
      </c>
      <c r="E21" s="19">
        <v>1260</v>
      </c>
      <c r="F21" s="19">
        <v>26</v>
      </c>
      <c r="G21" s="20">
        <f>B21-'2015.01'!B21</f>
        <v>-32</v>
      </c>
    </row>
    <row r="22" spans="1:7" ht="36" customHeight="1">
      <c r="A22" s="4" t="s">
        <v>24</v>
      </c>
      <c r="B22" s="21">
        <f>SUM(C22:F22)</f>
        <v>5532</v>
      </c>
      <c r="C22" s="21">
        <v>4444</v>
      </c>
      <c r="D22" s="21">
        <v>225</v>
      </c>
      <c r="E22" s="21">
        <v>847</v>
      </c>
      <c r="F22" s="21">
        <v>16</v>
      </c>
      <c r="G22" s="20">
        <f>B22-'2015.01'!B22</f>
        <v>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B7" sqref="B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2" t="s">
        <v>18</v>
      </c>
      <c r="B1" s="53"/>
      <c r="C1" s="53"/>
      <c r="D1" s="53"/>
      <c r="E1" s="53"/>
      <c r="F1" s="53"/>
      <c r="G1" s="53"/>
    </row>
    <row r="3" spans="1:7" ht="14.25">
      <c r="A3" s="54" t="s">
        <v>54</v>
      </c>
      <c r="B3" s="54"/>
      <c r="C3" s="54"/>
      <c r="D3" s="54"/>
      <c r="E3" s="54"/>
      <c r="F3" s="54"/>
      <c r="G3" s="5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5" t="s">
        <v>1</v>
      </c>
      <c r="B5" s="17">
        <f>SUBTOTAL(9,B7:B22)</f>
        <v>50343</v>
      </c>
      <c r="C5" s="17">
        <f>SUBTOTAL(9,C7:C22)</f>
        <v>35126</v>
      </c>
      <c r="D5" s="17">
        <f>SUBTOTAL(9,D7:D22)</f>
        <v>2622</v>
      </c>
      <c r="E5" s="17">
        <f>SUBTOTAL(9,E7:E22)</f>
        <v>12437</v>
      </c>
      <c r="F5" s="17">
        <f>SUBTOTAL(9,F7:F22)</f>
        <v>158</v>
      </c>
      <c r="G5" s="57">
        <f>SUM(G7:G22)</f>
        <v>91</v>
      </c>
    </row>
    <row r="6" spans="1:7" ht="25.5" customHeight="1">
      <c r="A6" s="45" t="s">
        <v>28</v>
      </c>
      <c r="B6" s="18">
        <f>SUM(C6:F6)</f>
        <v>91</v>
      </c>
      <c r="C6" s="18">
        <f>C5-'2015.02'!C5</f>
        <v>56</v>
      </c>
      <c r="D6" s="18">
        <f>D5-'2015.02'!D5</f>
        <v>-8</v>
      </c>
      <c r="E6" s="18">
        <f>E5-'2015.02'!E5</f>
        <v>41</v>
      </c>
      <c r="F6" s="18">
        <f>F5-'2015.02'!F5</f>
        <v>2</v>
      </c>
      <c r="G6" s="57"/>
    </row>
    <row r="7" spans="1:7" ht="36" customHeight="1">
      <c r="A7" s="45" t="s">
        <v>2</v>
      </c>
      <c r="B7" s="19">
        <f>SUM(C7:F7)</f>
        <v>3596</v>
      </c>
      <c r="C7" s="19">
        <v>2340</v>
      </c>
      <c r="D7" s="19">
        <v>183</v>
      </c>
      <c r="E7" s="19">
        <v>1064</v>
      </c>
      <c r="F7" s="19">
        <v>9</v>
      </c>
      <c r="G7" s="20">
        <f>B7-'2015.02'!B7</f>
        <v>15</v>
      </c>
    </row>
    <row r="8" spans="1:7" ht="36" customHeight="1">
      <c r="A8" s="45" t="s">
        <v>3</v>
      </c>
      <c r="B8" s="19">
        <f t="shared" ref="B8:B20" si="0">SUM(C8:F8)</f>
        <v>1555</v>
      </c>
      <c r="C8" s="19">
        <v>912</v>
      </c>
      <c r="D8" s="19">
        <v>58</v>
      </c>
      <c r="E8" s="19">
        <v>575</v>
      </c>
      <c r="F8" s="19">
        <v>10</v>
      </c>
      <c r="G8" s="20">
        <f>B8-'2015.02'!B8</f>
        <v>10</v>
      </c>
    </row>
    <row r="9" spans="1:7" ht="36" customHeight="1">
      <c r="A9" s="45" t="s">
        <v>4</v>
      </c>
      <c r="B9" s="19">
        <f t="shared" si="0"/>
        <v>1480</v>
      </c>
      <c r="C9" s="19">
        <v>811</v>
      </c>
      <c r="D9" s="19">
        <v>77</v>
      </c>
      <c r="E9" s="19">
        <v>590</v>
      </c>
      <c r="F9" s="19">
        <v>2</v>
      </c>
      <c r="G9" s="20">
        <f>B9-'2015.02'!B9</f>
        <v>10</v>
      </c>
    </row>
    <row r="10" spans="1:7" ht="36" customHeight="1">
      <c r="A10" s="45" t="s">
        <v>5</v>
      </c>
      <c r="B10" s="19">
        <f t="shared" si="0"/>
        <v>2953</v>
      </c>
      <c r="C10" s="19">
        <v>1724</v>
      </c>
      <c r="D10" s="19">
        <v>147</v>
      </c>
      <c r="E10" s="19">
        <v>1070</v>
      </c>
      <c r="F10" s="19">
        <v>12</v>
      </c>
      <c r="G10" s="20">
        <f>B10-'2015.02'!B10</f>
        <v>19</v>
      </c>
    </row>
    <row r="11" spans="1:7" ht="36" customHeight="1">
      <c r="A11" s="45" t="s">
        <v>6</v>
      </c>
      <c r="B11" s="19">
        <f t="shared" si="0"/>
        <v>2536</v>
      </c>
      <c r="C11" s="19">
        <v>1767</v>
      </c>
      <c r="D11" s="19">
        <v>161</v>
      </c>
      <c r="E11" s="19">
        <v>598</v>
      </c>
      <c r="F11" s="19">
        <v>10</v>
      </c>
      <c r="G11" s="20">
        <f>B11-'2015.02'!B11</f>
        <v>38</v>
      </c>
    </row>
    <row r="12" spans="1:7" ht="36" customHeight="1">
      <c r="A12" s="45" t="s">
        <v>7</v>
      </c>
      <c r="B12" s="19">
        <f t="shared" si="0"/>
        <v>2738</v>
      </c>
      <c r="C12" s="19">
        <v>1833</v>
      </c>
      <c r="D12" s="19">
        <v>132</v>
      </c>
      <c r="E12" s="19">
        <v>766</v>
      </c>
      <c r="F12" s="19">
        <v>7</v>
      </c>
      <c r="G12" s="20">
        <f>B12-'2015.02'!B12</f>
        <v>-13</v>
      </c>
    </row>
    <row r="13" spans="1:7" ht="36" customHeight="1">
      <c r="A13" s="45" t="s">
        <v>8</v>
      </c>
      <c r="B13" s="19">
        <f t="shared" si="0"/>
        <v>2426</v>
      </c>
      <c r="C13" s="19">
        <v>1415</v>
      </c>
      <c r="D13" s="19">
        <v>121</v>
      </c>
      <c r="E13" s="19">
        <v>887</v>
      </c>
      <c r="F13" s="19">
        <v>3</v>
      </c>
      <c r="G13" s="20">
        <f>B13-'2015.02'!B13</f>
        <v>19</v>
      </c>
    </row>
    <row r="14" spans="1:7" ht="36" customHeight="1">
      <c r="A14" s="45" t="s">
        <v>9</v>
      </c>
      <c r="B14" s="19">
        <f t="shared" si="0"/>
        <v>2897</v>
      </c>
      <c r="C14" s="19">
        <v>1674</v>
      </c>
      <c r="D14" s="19">
        <v>108</v>
      </c>
      <c r="E14" s="19">
        <v>1109</v>
      </c>
      <c r="F14" s="19">
        <v>6</v>
      </c>
      <c r="G14" s="20">
        <f>B14-'2015.02'!B14</f>
        <v>-5</v>
      </c>
    </row>
    <row r="15" spans="1:7" ht="36" customHeight="1">
      <c r="A15" s="45" t="s">
        <v>10</v>
      </c>
      <c r="B15" s="19">
        <f t="shared" si="0"/>
        <v>1352</v>
      </c>
      <c r="C15" s="19">
        <v>745</v>
      </c>
      <c r="D15" s="19">
        <v>59</v>
      </c>
      <c r="E15" s="19">
        <v>545</v>
      </c>
      <c r="F15" s="19">
        <v>3</v>
      </c>
      <c r="G15" s="20">
        <f>B15-'2015.02'!B15</f>
        <v>1</v>
      </c>
    </row>
    <row r="16" spans="1:7" ht="36" customHeight="1">
      <c r="A16" s="45" t="s">
        <v>11</v>
      </c>
      <c r="B16" s="19">
        <f t="shared" si="0"/>
        <v>1390</v>
      </c>
      <c r="C16" s="19">
        <v>775</v>
      </c>
      <c r="D16" s="19">
        <v>64</v>
      </c>
      <c r="E16" s="19">
        <v>547</v>
      </c>
      <c r="F16" s="19">
        <v>4</v>
      </c>
      <c r="G16" s="20">
        <f>B16-'2015.02'!B16</f>
        <v>2</v>
      </c>
    </row>
    <row r="17" spans="1:7" ht="36" customHeight="1">
      <c r="A17" s="45" t="s">
        <v>12</v>
      </c>
      <c r="B17" s="19">
        <f t="shared" si="0"/>
        <v>2387</v>
      </c>
      <c r="C17" s="19">
        <v>1709</v>
      </c>
      <c r="D17" s="19">
        <v>143</v>
      </c>
      <c r="E17" s="19">
        <v>528</v>
      </c>
      <c r="F17" s="19">
        <v>7</v>
      </c>
      <c r="G17" s="20">
        <f>B17-'2015.02'!B17</f>
        <v>-6</v>
      </c>
    </row>
    <row r="18" spans="1:7" ht="36" customHeight="1">
      <c r="A18" s="45" t="s">
        <v>13</v>
      </c>
      <c r="B18" s="19">
        <f t="shared" si="0"/>
        <v>3857</v>
      </c>
      <c r="C18" s="19">
        <v>2748</v>
      </c>
      <c r="D18" s="19">
        <v>321</v>
      </c>
      <c r="E18" s="19">
        <v>772</v>
      </c>
      <c r="F18" s="19">
        <v>16</v>
      </c>
      <c r="G18" s="20">
        <f>B18-'2015.02'!B18</f>
        <v>12</v>
      </c>
    </row>
    <row r="19" spans="1:7" ht="36" customHeight="1">
      <c r="A19" s="45" t="s">
        <v>14</v>
      </c>
      <c r="B19" s="19">
        <f t="shared" si="0"/>
        <v>2765</v>
      </c>
      <c r="C19" s="19">
        <v>2060</v>
      </c>
      <c r="D19" s="19">
        <v>140</v>
      </c>
      <c r="E19" s="19">
        <v>556</v>
      </c>
      <c r="F19" s="19">
        <v>9</v>
      </c>
      <c r="G19" s="20">
        <f>B19-'2015.02'!B19</f>
        <v>-4</v>
      </c>
    </row>
    <row r="20" spans="1:7" ht="36" customHeight="1">
      <c r="A20" s="45" t="s">
        <v>15</v>
      </c>
      <c r="B20" s="19">
        <f t="shared" si="0"/>
        <v>3985</v>
      </c>
      <c r="C20" s="19">
        <v>3059</v>
      </c>
      <c r="D20" s="19">
        <v>183</v>
      </c>
      <c r="E20" s="19">
        <v>725</v>
      </c>
      <c r="F20" s="19">
        <v>18</v>
      </c>
      <c r="G20" s="20">
        <f>B20-'2015.02'!B20</f>
        <v>-16</v>
      </c>
    </row>
    <row r="21" spans="1:7" ht="36" customHeight="1">
      <c r="A21" s="45" t="s">
        <v>16</v>
      </c>
      <c r="B21" s="19">
        <f>SUM(C21:F21)</f>
        <v>8866</v>
      </c>
      <c r="C21" s="19">
        <v>7090</v>
      </c>
      <c r="D21" s="19">
        <v>501</v>
      </c>
      <c r="E21" s="19">
        <v>1249</v>
      </c>
      <c r="F21" s="19">
        <v>26</v>
      </c>
      <c r="G21" s="20">
        <f>B21-'2015.02'!B21</f>
        <v>-19</v>
      </c>
    </row>
    <row r="22" spans="1:7" ht="36" customHeight="1">
      <c r="A22" s="4" t="s">
        <v>24</v>
      </c>
      <c r="B22" s="21">
        <f>SUM(C22:F22)</f>
        <v>5560</v>
      </c>
      <c r="C22" s="21">
        <v>4464</v>
      </c>
      <c r="D22" s="21">
        <v>224</v>
      </c>
      <c r="E22" s="21">
        <v>856</v>
      </c>
      <c r="F22" s="21">
        <v>16</v>
      </c>
      <c r="G22" s="20">
        <f>B22-'2015.02'!B22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2" t="s">
        <v>18</v>
      </c>
      <c r="B1" s="53"/>
      <c r="C1" s="53"/>
      <c r="D1" s="53"/>
      <c r="E1" s="53"/>
      <c r="F1" s="53"/>
      <c r="G1" s="53"/>
    </row>
    <row r="3" spans="1:7" ht="14.25">
      <c r="A3" s="54" t="s">
        <v>55</v>
      </c>
      <c r="B3" s="54"/>
      <c r="C3" s="54"/>
      <c r="D3" s="54"/>
      <c r="E3" s="54"/>
      <c r="F3" s="54"/>
      <c r="G3" s="5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6" t="s">
        <v>1</v>
      </c>
      <c r="B5" s="17">
        <f>SUBTOTAL(9,B7:B22)</f>
        <v>50397</v>
      </c>
      <c r="C5" s="17">
        <f>SUBTOTAL(9,C7:C22)</f>
        <v>35155</v>
      </c>
      <c r="D5" s="17">
        <f>SUBTOTAL(9,D7:D22)</f>
        <v>2612</v>
      </c>
      <c r="E5" s="17">
        <f>SUBTOTAL(9,E7:E22)</f>
        <v>12471</v>
      </c>
      <c r="F5" s="17">
        <f>SUBTOTAL(9,F7:F22)</f>
        <v>159</v>
      </c>
      <c r="G5" s="57">
        <f>SUM(G7:G22)</f>
        <v>54</v>
      </c>
    </row>
    <row r="6" spans="1:7" ht="25.5" customHeight="1">
      <c r="A6" s="46" t="s">
        <v>28</v>
      </c>
      <c r="B6" s="18">
        <f>SUM(C6:F6)</f>
        <v>54</v>
      </c>
      <c r="C6" s="18">
        <f>C5-'2015.03'!C5</f>
        <v>29</v>
      </c>
      <c r="D6" s="18">
        <f>D5-'2015.03'!D5</f>
        <v>-10</v>
      </c>
      <c r="E6" s="18">
        <f>E5-'2015.03'!E5</f>
        <v>34</v>
      </c>
      <c r="F6" s="18">
        <f>F5-'2015.03'!F5</f>
        <v>1</v>
      </c>
      <c r="G6" s="57"/>
    </row>
    <row r="7" spans="1:7" ht="36" customHeight="1">
      <c r="A7" s="46" t="s">
        <v>2</v>
      </c>
      <c r="B7" s="19">
        <f>SUM(C7:F7)</f>
        <v>3589</v>
      </c>
      <c r="C7" s="19">
        <v>2335</v>
      </c>
      <c r="D7" s="19">
        <v>185</v>
      </c>
      <c r="E7" s="19">
        <v>1061</v>
      </c>
      <c r="F7" s="19">
        <v>8</v>
      </c>
      <c r="G7" s="20">
        <f>B7-'2015.03'!B7</f>
        <v>-7</v>
      </c>
    </row>
    <row r="8" spans="1:7" ht="36" customHeight="1">
      <c r="A8" s="46" t="s">
        <v>3</v>
      </c>
      <c r="B8" s="19">
        <f t="shared" ref="B8:B20" si="0">SUM(C8:F8)</f>
        <v>1556</v>
      </c>
      <c r="C8" s="19">
        <v>910</v>
      </c>
      <c r="D8" s="19">
        <v>58</v>
      </c>
      <c r="E8" s="19">
        <v>578</v>
      </c>
      <c r="F8" s="19">
        <v>10</v>
      </c>
      <c r="G8" s="20">
        <f>B8-'2015.03'!B8</f>
        <v>1</v>
      </c>
    </row>
    <row r="9" spans="1:7" ht="36" customHeight="1">
      <c r="A9" s="46" t="s">
        <v>4</v>
      </c>
      <c r="B9" s="19">
        <f t="shared" si="0"/>
        <v>1480</v>
      </c>
      <c r="C9" s="19">
        <v>811</v>
      </c>
      <c r="D9" s="19">
        <v>78</v>
      </c>
      <c r="E9" s="19">
        <v>589</v>
      </c>
      <c r="F9" s="19">
        <v>2</v>
      </c>
      <c r="G9" s="20">
        <f>B9-'2015.03'!B9</f>
        <v>0</v>
      </c>
    </row>
    <row r="10" spans="1:7" ht="36" customHeight="1">
      <c r="A10" s="46" t="s">
        <v>5</v>
      </c>
      <c r="B10" s="19">
        <f t="shared" si="0"/>
        <v>2934</v>
      </c>
      <c r="C10" s="19">
        <v>1706</v>
      </c>
      <c r="D10" s="19">
        <v>149</v>
      </c>
      <c r="E10" s="19">
        <v>1067</v>
      </c>
      <c r="F10" s="19">
        <v>12</v>
      </c>
      <c r="G10" s="20">
        <f>B10-'2015.03'!B10</f>
        <v>-19</v>
      </c>
    </row>
    <row r="11" spans="1:7" ht="36" customHeight="1">
      <c r="A11" s="46" t="s">
        <v>6</v>
      </c>
      <c r="B11" s="19">
        <f t="shared" si="0"/>
        <v>2535</v>
      </c>
      <c r="C11" s="19">
        <v>1768</v>
      </c>
      <c r="D11" s="19">
        <v>159</v>
      </c>
      <c r="E11" s="19">
        <v>598</v>
      </c>
      <c r="F11" s="19">
        <v>10</v>
      </c>
      <c r="G11" s="20">
        <f>B11-'2015.03'!B11</f>
        <v>-1</v>
      </c>
    </row>
    <row r="12" spans="1:7" ht="36" customHeight="1">
      <c r="A12" s="46" t="s">
        <v>7</v>
      </c>
      <c r="B12" s="19">
        <f t="shared" si="0"/>
        <v>2736</v>
      </c>
      <c r="C12" s="19">
        <v>1831</v>
      </c>
      <c r="D12" s="19">
        <v>131</v>
      </c>
      <c r="E12" s="19">
        <v>766</v>
      </c>
      <c r="F12" s="19">
        <v>8</v>
      </c>
      <c r="G12" s="20">
        <f>B12-'2015.03'!B12</f>
        <v>-2</v>
      </c>
    </row>
    <row r="13" spans="1:7" ht="36" customHeight="1">
      <c r="A13" s="46" t="s">
        <v>8</v>
      </c>
      <c r="B13" s="19">
        <f t="shared" si="0"/>
        <v>2455</v>
      </c>
      <c r="C13" s="19">
        <v>1436</v>
      </c>
      <c r="D13" s="19">
        <v>123</v>
      </c>
      <c r="E13" s="19">
        <v>893</v>
      </c>
      <c r="F13" s="19">
        <v>3</v>
      </c>
      <c r="G13" s="20">
        <f>B13-'2015.03'!B13</f>
        <v>29</v>
      </c>
    </row>
    <row r="14" spans="1:7" ht="36" customHeight="1">
      <c r="A14" s="46" t="s">
        <v>9</v>
      </c>
      <c r="B14" s="19">
        <f t="shared" si="0"/>
        <v>2918</v>
      </c>
      <c r="C14" s="19">
        <v>1688</v>
      </c>
      <c r="D14" s="19">
        <v>107</v>
      </c>
      <c r="E14" s="19">
        <v>1117</v>
      </c>
      <c r="F14" s="19">
        <v>6</v>
      </c>
      <c r="G14" s="20">
        <f>B14-'2015.03'!B14</f>
        <v>21</v>
      </c>
    </row>
    <row r="15" spans="1:7" ht="36" customHeight="1">
      <c r="A15" s="46" t="s">
        <v>10</v>
      </c>
      <c r="B15" s="19">
        <f t="shared" si="0"/>
        <v>1364</v>
      </c>
      <c r="C15" s="19">
        <v>758</v>
      </c>
      <c r="D15" s="19">
        <v>57</v>
      </c>
      <c r="E15" s="19">
        <v>546</v>
      </c>
      <c r="F15" s="19">
        <v>3</v>
      </c>
      <c r="G15" s="20">
        <f>B15-'2015.03'!B15</f>
        <v>12</v>
      </c>
    </row>
    <row r="16" spans="1:7" ht="36" customHeight="1">
      <c r="A16" s="46" t="s">
        <v>11</v>
      </c>
      <c r="B16" s="19">
        <f t="shared" si="0"/>
        <v>1400</v>
      </c>
      <c r="C16" s="19">
        <v>776</v>
      </c>
      <c r="D16" s="19">
        <v>65</v>
      </c>
      <c r="E16" s="19">
        <v>555</v>
      </c>
      <c r="F16" s="19">
        <v>4</v>
      </c>
      <c r="G16" s="20">
        <f>B16-'2015.03'!B16</f>
        <v>10</v>
      </c>
    </row>
    <row r="17" spans="1:7" ht="36" customHeight="1">
      <c r="A17" s="46" t="s">
        <v>12</v>
      </c>
      <c r="B17" s="19">
        <f t="shared" si="0"/>
        <v>2373</v>
      </c>
      <c r="C17" s="19">
        <v>1693</v>
      </c>
      <c r="D17" s="19">
        <v>142</v>
      </c>
      <c r="E17" s="19">
        <v>531</v>
      </c>
      <c r="F17" s="19">
        <v>7</v>
      </c>
      <c r="G17" s="20">
        <f>B17-'2015.03'!B17</f>
        <v>-14</v>
      </c>
    </row>
    <row r="18" spans="1:7" ht="36" customHeight="1">
      <c r="A18" s="46" t="s">
        <v>13</v>
      </c>
      <c r="B18" s="19">
        <f t="shared" si="0"/>
        <v>3851</v>
      </c>
      <c r="C18" s="19">
        <v>2745</v>
      </c>
      <c r="D18" s="19">
        <v>316</v>
      </c>
      <c r="E18" s="19">
        <v>774</v>
      </c>
      <c r="F18" s="19">
        <v>16</v>
      </c>
      <c r="G18" s="20">
        <f>B18-'2015.03'!B18</f>
        <v>-6</v>
      </c>
    </row>
    <row r="19" spans="1:7" ht="36" customHeight="1">
      <c r="A19" s="46" t="s">
        <v>14</v>
      </c>
      <c r="B19" s="19">
        <f t="shared" si="0"/>
        <v>2778</v>
      </c>
      <c r="C19" s="19">
        <v>2076</v>
      </c>
      <c r="D19" s="19">
        <v>140</v>
      </c>
      <c r="E19" s="19">
        <v>553</v>
      </c>
      <c r="F19" s="19">
        <v>9</v>
      </c>
      <c r="G19" s="20">
        <f>B19-'2015.03'!B19</f>
        <v>13</v>
      </c>
    </row>
    <row r="20" spans="1:7" ht="36" customHeight="1">
      <c r="A20" s="46" t="s">
        <v>15</v>
      </c>
      <c r="B20" s="19">
        <f t="shared" si="0"/>
        <v>4015</v>
      </c>
      <c r="C20" s="19">
        <v>3091</v>
      </c>
      <c r="D20" s="19">
        <v>181</v>
      </c>
      <c r="E20" s="19">
        <v>725</v>
      </c>
      <c r="F20" s="19">
        <v>18</v>
      </c>
      <c r="G20" s="20">
        <f>B20-'2015.03'!B20</f>
        <v>30</v>
      </c>
    </row>
    <row r="21" spans="1:7" ht="36" customHeight="1">
      <c r="A21" s="46" t="s">
        <v>16</v>
      </c>
      <c r="B21" s="19">
        <f>SUM(C21:F21)</f>
        <v>8846</v>
      </c>
      <c r="C21" s="19">
        <v>7053</v>
      </c>
      <c r="D21" s="19">
        <v>502</v>
      </c>
      <c r="E21" s="19">
        <v>1265</v>
      </c>
      <c r="F21" s="19">
        <v>26</v>
      </c>
      <c r="G21" s="20">
        <f>B21-'2015.03'!B21</f>
        <v>-20</v>
      </c>
    </row>
    <row r="22" spans="1:7" ht="36" customHeight="1">
      <c r="A22" s="4" t="s">
        <v>24</v>
      </c>
      <c r="B22" s="21">
        <f>SUM(C22:F22)</f>
        <v>5567</v>
      </c>
      <c r="C22" s="21">
        <v>4478</v>
      </c>
      <c r="D22" s="21">
        <v>219</v>
      </c>
      <c r="E22" s="21">
        <v>853</v>
      </c>
      <c r="F22" s="21">
        <v>17</v>
      </c>
      <c r="G22" s="20">
        <f>B22-'2015.03'!B22</f>
        <v>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2" t="s">
        <v>18</v>
      </c>
      <c r="B1" s="53"/>
      <c r="C1" s="53"/>
      <c r="D1" s="53"/>
      <c r="E1" s="53"/>
      <c r="F1" s="53"/>
      <c r="G1" s="53"/>
    </row>
    <row r="3" spans="1:7" ht="14.25">
      <c r="A3" s="54" t="s">
        <v>27</v>
      </c>
      <c r="B3" s="54"/>
      <c r="C3" s="54"/>
      <c r="D3" s="54"/>
      <c r="E3" s="54"/>
      <c r="F3" s="54"/>
      <c r="G3" s="5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5" t="s">
        <v>1</v>
      </c>
      <c r="B5" s="17">
        <f>SUBTOTAL(9,B7:B22)</f>
        <v>48748</v>
      </c>
      <c r="C5" s="17">
        <f>SUBTOTAL(9,C7:C22)</f>
        <v>33892</v>
      </c>
      <c r="D5" s="17">
        <f>SUBTOTAL(9,D7:D22)</f>
        <v>2752</v>
      </c>
      <c r="E5" s="17">
        <f>SUBTOTAL(9,E7:E22)</f>
        <v>11966</v>
      </c>
      <c r="F5" s="17">
        <f>SUBTOTAL(9,F7:F22)</f>
        <v>138</v>
      </c>
      <c r="G5" s="57">
        <f>SUM(G7:G22)</f>
        <v>10</v>
      </c>
    </row>
    <row r="6" spans="1:7" ht="25.5" customHeight="1">
      <c r="A6" s="15" t="s">
        <v>29</v>
      </c>
      <c r="B6" s="18">
        <f>'2013.01'!B5-'2013.02'!B5</f>
        <v>10</v>
      </c>
      <c r="C6" s="18">
        <f>'2013.01'!C5-'2013.02'!C5</f>
        <v>16</v>
      </c>
      <c r="D6" s="18">
        <f>'2013.01'!D5-'2013.02'!D5</f>
        <v>-5</v>
      </c>
      <c r="E6" s="18">
        <f>'2013.01'!E5-'2013.02'!E5</f>
        <v>-1</v>
      </c>
      <c r="F6" s="18">
        <f>'2013.01'!F5-'2013.02'!F5</f>
        <v>0</v>
      </c>
      <c r="G6" s="57"/>
    </row>
    <row r="7" spans="1:7" ht="36" customHeight="1">
      <c r="A7" s="13" t="s">
        <v>2</v>
      </c>
      <c r="B7" s="19">
        <f>SUM(C7:F7)</f>
        <v>3358</v>
      </c>
      <c r="C7" s="19">
        <v>2133</v>
      </c>
      <c r="D7" s="19">
        <v>170</v>
      </c>
      <c r="E7" s="19">
        <v>1046</v>
      </c>
      <c r="F7" s="19">
        <v>9</v>
      </c>
      <c r="G7" s="20">
        <f>'2013.01'!B7-'2013.02'!B7</f>
        <v>9</v>
      </c>
    </row>
    <row r="8" spans="1:7" ht="36" customHeight="1">
      <c r="A8" s="13" t="s">
        <v>3</v>
      </c>
      <c r="B8" s="19">
        <f t="shared" ref="B8:B20" si="0">SUM(C8:F8)</f>
        <v>1498</v>
      </c>
      <c r="C8" s="19">
        <v>880</v>
      </c>
      <c r="D8" s="19">
        <v>64</v>
      </c>
      <c r="E8" s="19">
        <v>543</v>
      </c>
      <c r="F8" s="19">
        <v>11</v>
      </c>
      <c r="G8" s="20">
        <f>'2013.01'!B8-'2013.02'!B8</f>
        <v>6</v>
      </c>
    </row>
    <row r="9" spans="1:7" ht="36" customHeight="1">
      <c r="A9" s="13" t="s">
        <v>4</v>
      </c>
      <c r="B9" s="19">
        <f t="shared" si="0"/>
        <v>1372</v>
      </c>
      <c r="C9" s="19">
        <v>740</v>
      </c>
      <c r="D9" s="19">
        <v>72</v>
      </c>
      <c r="E9" s="19">
        <v>558</v>
      </c>
      <c r="F9" s="19">
        <v>2</v>
      </c>
      <c r="G9" s="20">
        <f>'2013.01'!B9-'2013.02'!B9</f>
        <v>14</v>
      </c>
    </row>
    <row r="10" spans="1:7" ht="36" customHeight="1">
      <c r="A10" s="13" t="s">
        <v>5</v>
      </c>
      <c r="B10" s="19">
        <f t="shared" si="0"/>
        <v>2800</v>
      </c>
      <c r="C10" s="19">
        <v>1628</v>
      </c>
      <c r="D10" s="19">
        <v>165</v>
      </c>
      <c r="E10" s="19">
        <v>993</v>
      </c>
      <c r="F10" s="19">
        <v>14</v>
      </c>
      <c r="G10" s="20">
        <f>'2013.01'!B10-'2013.02'!B10</f>
        <v>6</v>
      </c>
    </row>
    <row r="11" spans="1:7" ht="36" customHeight="1">
      <c r="A11" s="13" t="s">
        <v>6</v>
      </c>
      <c r="B11" s="19">
        <f t="shared" si="0"/>
        <v>2301</v>
      </c>
      <c r="C11" s="19">
        <v>1607</v>
      </c>
      <c r="D11" s="19">
        <v>162</v>
      </c>
      <c r="E11" s="19">
        <v>526</v>
      </c>
      <c r="F11" s="19">
        <v>6</v>
      </c>
      <c r="G11" s="20">
        <f>'2013.01'!B11-'2013.02'!B11</f>
        <v>-12</v>
      </c>
    </row>
    <row r="12" spans="1:7" ht="36" customHeight="1">
      <c r="A12" s="13" t="s">
        <v>7</v>
      </c>
      <c r="B12" s="19">
        <f t="shared" si="0"/>
        <v>2685</v>
      </c>
      <c r="C12" s="19">
        <v>1773</v>
      </c>
      <c r="D12" s="19">
        <v>144</v>
      </c>
      <c r="E12" s="19">
        <v>758</v>
      </c>
      <c r="F12" s="19">
        <v>10</v>
      </c>
      <c r="G12" s="20">
        <f>'2013.01'!B12-'2013.02'!B12</f>
        <v>-18</v>
      </c>
    </row>
    <row r="13" spans="1:7" ht="36" customHeight="1">
      <c r="A13" s="13" t="s">
        <v>8</v>
      </c>
      <c r="B13" s="19">
        <f t="shared" si="0"/>
        <v>2252</v>
      </c>
      <c r="C13" s="19">
        <v>1321</v>
      </c>
      <c r="D13" s="19">
        <v>113</v>
      </c>
      <c r="E13" s="19">
        <v>817</v>
      </c>
      <c r="F13" s="19">
        <v>1</v>
      </c>
      <c r="G13" s="20">
        <f>'2013.01'!B13-'2013.02'!B13</f>
        <v>-7</v>
      </c>
    </row>
    <row r="14" spans="1:7" ht="36" customHeight="1">
      <c r="A14" s="13" t="s">
        <v>9</v>
      </c>
      <c r="B14" s="19">
        <f t="shared" si="0"/>
        <v>2742</v>
      </c>
      <c r="C14" s="19">
        <v>1546</v>
      </c>
      <c r="D14" s="19">
        <v>117</v>
      </c>
      <c r="E14" s="19">
        <v>1072</v>
      </c>
      <c r="F14" s="19">
        <v>7</v>
      </c>
      <c r="G14" s="20">
        <f>'2013.01'!B14-'2013.02'!B14</f>
        <v>-24</v>
      </c>
    </row>
    <row r="15" spans="1:7" ht="36" customHeight="1">
      <c r="A15" s="13" t="s">
        <v>10</v>
      </c>
      <c r="B15" s="19">
        <f t="shared" si="0"/>
        <v>1245</v>
      </c>
      <c r="C15" s="19">
        <v>691</v>
      </c>
      <c r="D15" s="19">
        <v>62</v>
      </c>
      <c r="E15" s="19">
        <v>491</v>
      </c>
      <c r="F15" s="19">
        <v>1</v>
      </c>
      <c r="G15" s="20">
        <f>'2013.01'!B15-'2013.02'!B15</f>
        <v>17</v>
      </c>
    </row>
    <row r="16" spans="1:7" ht="36" customHeight="1">
      <c r="A16" s="13" t="s">
        <v>11</v>
      </c>
      <c r="B16" s="19">
        <f t="shared" si="0"/>
        <v>1355</v>
      </c>
      <c r="C16" s="19">
        <v>741</v>
      </c>
      <c r="D16" s="19">
        <v>69</v>
      </c>
      <c r="E16" s="19">
        <v>543</v>
      </c>
      <c r="F16" s="19">
        <v>2</v>
      </c>
      <c r="G16" s="20">
        <f>'2013.01'!B16-'2013.02'!B16</f>
        <v>2</v>
      </c>
    </row>
    <row r="17" spans="1:7" ht="36" customHeight="1">
      <c r="A17" s="13" t="s">
        <v>12</v>
      </c>
      <c r="B17" s="19">
        <f t="shared" si="0"/>
        <v>2482</v>
      </c>
      <c r="C17" s="19">
        <v>1810</v>
      </c>
      <c r="D17" s="19">
        <v>171</v>
      </c>
      <c r="E17" s="19">
        <v>494</v>
      </c>
      <c r="F17" s="19">
        <v>7</v>
      </c>
      <c r="G17" s="20">
        <f>'2013.01'!B17-'2013.02'!B17</f>
        <v>-7</v>
      </c>
    </row>
    <row r="18" spans="1:7" ht="36" customHeight="1">
      <c r="A18" s="13" t="s">
        <v>13</v>
      </c>
      <c r="B18" s="19">
        <f t="shared" si="0"/>
        <v>3846</v>
      </c>
      <c r="C18" s="19">
        <v>2765</v>
      </c>
      <c r="D18" s="19">
        <v>308</v>
      </c>
      <c r="E18" s="19">
        <v>763</v>
      </c>
      <c r="F18" s="19">
        <v>10</v>
      </c>
      <c r="G18" s="20">
        <f>'2013.01'!B18-'2013.02'!B18</f>
        <v>8</v>
      </c>
    </row>
    <row r="19" spans="1:7" ht="36" customHeight="1">
      <c r="A19" s="13" t="s">
        <v>14</v>
      </c>
      <c r="B19" s="19">
        <f t="shared" si="0"/>
        <v>2649</v>
      </c>
      <c r="C19" s="19">
        <v>1925</v>
      </c>
      <c r="D19" s="19">
        <v>149</v>
      </c>
      <c r="E19" s="19">
        <v>563</v>
      </c>
      <c r="F19" s="19">
        <v>12</v>
      </c>
      <c r="G19" s="20">
        <f>'2013.01'!B19-'2013.02'!B19</f>
        <v>-5</v>
      </c>
    </row>
    <row r="20" spans="1:7" ht="36" customHeight="1">
      <c r="A20" s="13" t="s">
        <v>15</v>
      </c>
      <c r="B20" s="19">
        <f t="shared" si="0"/>
        <v>4052</v>
      </c>
      <c r="C20" s="19">
        <v>3102</v>
      </c>
      <c r="D20" s="19">
        <v>220</v>
      </c>
      <c r="E20" s="19">
        <v>719</v>
      </c>
      <c r="F20" s="19">
        <v>11</v>
      </c>
      <c r="G20" s="20">
        <f>'2013.01'!B20-'2013.02'!B20</f>
        <v>-16</v>
      </c>
    </row>
    <row r="21" spans="1:7" ht="36" customHeight="1">
      <c r="A21" s="13" t="s">
        <v>16</v>
      </c>
      <c r="B21" s="19">
        <f>SUM(C21:F21)</f>
        <v>8772</v>
      </c>
      <c r="C21" s="19">
        <v>6955</v>
      </c>
      <c r="D21" s="19">
        <v>527</v>
      </c>
      <c r="E21" s="19">
        <v>1269</v>
      </c>
      <c r="F21" s="19">
        <v>21</v>
      </c>
      <c r="G21" s="20">
        <f>'2013.01'!B21-'2013.02'!B21</f>
        <v>32</v>
      </c>
    </row>
    <row r="22" spans="1:7" ht="36" customHeight="1">
      <c r="A22" s="4" t="s">
        <v>24</v>
      </c>
      <c r="B22" s="21">
        <f>SUM(C22:F22)</f>
        <v>5339</v>
      </c>
      <c r="C22" s="21">
        <v>4275</v>
      </c>
      <c r="D22" s="21">
        <v>239</v>
      </c>
      <c r="E22" s="21">
        <v>811</v>
      </c>
      <c r="F22" s="21">
        <v>14</v>
      </c>
      <c r="G22" s="20">
        <f>'2013.01'!B22-'2013.02'!B22</f>
        <v>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2" t="s">
        <v>18</v>
      </c>
      <c r="B1" s="53"/>
      <c r="C1" s="53"/>
      <c r="D1" s="53"/>
      <c r="E1" s="53"/>
      <c r="F1" s="53"/>
      <c r="G1" s="53"/>
    </row>
    <row r="3" spans="1:7" ht="14.25">
      <c r="A3" s="54" t="s">
        <v>56</v>
      </c>
      <c r="B3" s="54"/>
      <c r="C3" s="54"/>
      <c r="D3" s="54"/>
      <c r="E3" s="54"/>
      <c r="F3" s="54"/>
      <c r="G3" s="5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7" t="s">
        <v>1</v>
      </c>
      <c r="B5" s="17">
        <f>SUBTOTAL(9,B7:B22)</f>
        <v>50471</v>
      </c>
      <c r="C5" s="17">
        <f>SUBTOTAL(9,C7:C22)</f>
        <v>35211</v>
      </c>
      <c r="D5" s="17">
        <f>SUBTOTAL(9,D7:D22)</f>
        <v>2609</v>
      </c>
      <c r="E5" s="17">
        <f>SUBTOTAL(9,E7:E22)</f>
        <v>12491</v>
      </c>
      <c r="F5" s="17">
        <f>SUBTOTAL(9,F7:F22)</f>
        <v>160</v>
      </c>
      <c r="G5" s="57">
        <f>SUM(G7:G22)</f>
        <v>74</v>
      </c>
    </row>
    <row r="6" spans="1:7" ht="25.5" customHeight="1">
      <c r="A6" s="47" t="s">
        <v>28</v>
      </c>
      <c r="B6" s="18">
        <f>SUM(C6:F6)</f>
        <v>74</v>
      </c>
      <c r="C6" s="18">
        <f>C5-'2015.04'!C5</f>
        <v>56</v>
      </c>
      <c r="D6" s="18">
        <f>D5-'2015.04'!D5</f>
        <v>-3</v>
      </c>
      <c r="E6" s="18">
        <f>E5-'2015.04'!E5</f>
        <v>20</v>
      </c>
      <c r="F6" s="18">
        <f>F5-'2015.04'!F5</f>
        <v>1</v>
      </c>
      <c r="G6" s="57"/>
    </row>
    <row r="7" spans="1:7" ht="36" customHeight="1">
      <c r="A7" s="47" t="s">
        <v>2</v>
      </c>
      <c r="B7" s="19">
        <f>SUM(C7:F7)</f>
        <v>3593</v>
      </c>
      <c r="C7" s="19">
        <v>2334</v>
      </c>
      <c r="D7" s="19">
        <v>187</v>
      </c>
      <c r="E7" s="19">
        <v>1063</v>
      </c>
      <c r="F7" s="19">
        <v>9</v>
      </c>
      <c r="G7" s="20">
        <f>B7-'2015.04'!B7</f>
        <v>4</v>
      </c>
    </row>
    <row r="8" spans="1:7" ht="36" customHeight="1">
      <c r="A8" s="47" t="s">
        <v>3</v>
      </c>
      <c r="B8" s="19">
        <f t="shared" ref="B8:B20" si="0">SUM(C8:F8)</f>
        <v>1568</v>
      </c>
      <c r="C8" s="19">
        <v>917</v>
      </c>
      <c r="D8" s="19">
        <v>59</v>
      </c>
      <c r="E8" s="19">
        <v>582</v>
      </c>
      <c r="F8" s="19">
        <v>10</v>
      </c>
      <c r="G8" s="20">
        <f>B8-'2015.04'!B8</f>
        <v>12</v>
      </c>
    </row>
    <row r="9" spans="1:7" ht="36" customHeight="1">
      <c r="A9" s="47" t="s">
        <v>4</v>
      </c>
      <c r="B9" s="19">
        <f t="shared" si="0"/>
        <v>1487</v>
      </c>
      <c r="C9" s="19">
        <v>813</v>
      </c>
      <c r="D9" s="19">
        <v>78</v>
      </c>
      <c r="E9" s="19">
        <v>593</v>
      </c>
      <c r="F9" s="19">
        <v>3</v>
      </c>
      <c r="G9" s="20">
        <f>B9-'2015.04'!B9</f>
        <v>7</v>
      </c>
    </row>
    <row r="10" spans="1:7" ht="36" customHeight="1">
      <c r="A10" s="47" t="s">
        <v>5</v>
      </c>
      <c r="B10" s="19">
        <f t="shared" si="0"/>
        <v>2947</v>
      </c>
      <c r="C10" s="19">
        <v>1720</v>
      </c>
      <c r="D10" s="19">
        <v>146</v>
      </c>
      <c r="E10" s="19">
        <v>1069</v>
      </c>
      <c r="F10" s="19">
        <v>12</v>
      </c>
      <c r="G10" s="20">
        <f>B10-'2015.04'!B10</f>
        <v>13</v>
      </c>
    </row>
    <row r="11" spans="1:7" ht="36" customHeight="1">
      <c r="A11" s="47" t="s">
        <v>6</v>
      </c>
      <c r="B11" s="19">
        <f t="shared" si="0"/>
        <v>2545</v>
      </c>
      <c r="C11" s="19">
        <v>1769</v>
      </c>
      <c r="D11" s="19">
        <v>161</v>
      </c>
      <c r="E11" s="19">
        <v>606</v>
      </c>
      <c r="F11" s="19">
        <v>9</v>
      </c>
      <c r="G11" s="20">
        <f>B11-'2015.04'!B11</f>
        <v>10</v>
      </c>
    </row>
    <row r="12" spans="1:7" ht="36" customHeight="1">
      <c r="A12" s="47" t="s">
        <v>7</v>
      </c>
      <c r="B12" s="19">
        <f t="shared" si="0"/>
        <v>2744</v>
      </c>
      <c r="C12" s="19">
        <v>1819</v>
      </c>
      <c r="D12" s="19">
        <v>133</v>
      </c>
      <c r="E12" s="19">
        <v>784</v>
      </c>
      <c r="F12" s="19">
        <v>8</v>
      </c>
      <c r="G12" s="20">
        <f>B12-'2015.04'!B12</f>
        <v>8</v>
      </c>
    </row>
    <row r="13" spans="1:7" ht="36" customHeight="1">
      <c r="A13" s="47" t="s">
        <v>8</v>
      </c>
      <c r="B13" s="19">
        <f t="shared" si="0"/>
        <v>2446</v>
      </c>
      <c r="C13" s="19">
        <v>1435</v>
      </c>
      <c r="D13" s="19">
        <v>122</v>
      </c>
      <c r="E13" s="19">
        <v>886</v>
      </c>
      <c r="F13" s="19">
        <v>3</v>
      </c>
      <c r="G13" s="20">
        <f>B13-'2015.04'!B13</f>
        <v>-9</v>
      </c>
    </row>
    <row r="14" spans="1:7" ht="36" customHeight="1">
      <c r="A14" s="47" t="s">
        <v>9</v>
      </c>
      <c r="B14" s="19">
        <f t="shared" si="0"/>
        <v>2918</v>
      </c>
      <c r="C14" s="19">
        <v>1696</v>
      </c>
      <c r="D14" s="19">
        <v>106</v>
      </c>
      <c r="E14" s="19">
        <v>1110</v>
      </c>
      <c r="F14" s="19">
        <v>6</v>
      </c>
      <c r="G14" s="20">
        <f>B14-'2015.04'!B14</f>
        <v>0</v>
      </c>
    </row>
    <row r="15" spans="1:7" ht="36" customHeight="1">
      <c r="A15" s="47" t="s">
        <v>10</v>
      </c>
      <c r="B15" s="19">
        <f t="shared" si="0"/>
        <v>1370</v>
      </c>
      <c r="C15" s="19">
        <v>761</v>
      </c>
      <c r="D15" s="19">
        <v>56</v>
      </c>
      <c r="E15" s="19">
        <v>551</v>
      </c>
      <c r="F15" s="19">
        <v>2</v>
      </c>
      <c r="G15" s="20">
        <f>B15-'2015.04'!B15</f>
        <v>6</v>
      </c>
    </row>
    <row r="16" spans="1:7" ht="36" customHeight="1">
      <c r="A16" s="47" t="s">
        <v>11</v>
      </c>
      <c r="B16" s="19">
        <f t="shared" si="0"/>
        <v>1401</v>
      </c>
      <c r="C16" s="19">
        <v>784</v>
      </c>
      <c r="D16" s="19">
        <v>62</v>
      </c>
      <c r="E16" s="19">
        <v>551</v>
      </c>
      <c r="F16" s="19">
        <v>4</v>
      </c>
      <c r="G16" s="20">
        <f>B16-'2015.04'!B16</f>
        <v>1</v>
      </c>
    </row>
    <row r="17" spans="1:7" ht="36" customHeight="1">
      <c r="A17" s="47" t="s">
        <v>12</v>
      </c>
      <c r="B17" s="19">
        <f t="shared" si="0"/>
        <v>2369</v>
      </c>
      <c r="C17" s="19">
        <v>1697</v>
      </c>
      <c r="D17" s="19">
        <v>140</v>
      </c>
      <c r="E17" s="19">
        <v>525</v>
      </c>
      <c r="F17" s="19">
        <v>7</v>
      </c>
      <c r="G17" s="20">
        <f>B17-'2015.04'!B17</f>
        <v>-4</v>
      </c>
    </row>
    <row r="18" spans="1:7" ht="36" customHeight="1">
      <c r="A18" s="47" t="s">
        <v>13</v>
      </c>
      <c r="B18" s="19">
        <f t="shared" si="0"/>
        <v>3877</v>
      </c>
      <c r="C18" s="19">
        <v>2764</v>
      </c>
      <c r="D18" s="19">
        <v>319</v>
      </c>
      <c r="E18" s="19">
        <v>778</v>
      </c>
      <c r="F18" s="19">
        <v>16</v>
      </c>
      <c r="G18" s="20">
        <f>B18-'2015.04'!B18</f>
        <v>26</v>
      </c>
    </row>
    <row r="19" spans="1:7" ht="36" customHeight="1">
      <c r="A19" s="47" t="s">
        <v>14</v>
      </c>
      <c r="B19" s="19">
        <f t="shared" si="0"/>
        <v>2781</v>
      </c>
      <c r="C19" s="19">
        <v>2081</v>
      </c>
      <c r="D19" s="19">
        <v>138</v>
      </c>
      <c r="E19" s="19">
        <v>553</v>
      </c>
      <c r="F19" s="19">
        <v>9</v>
      </c>
      <c r="G19" s="20">
        <f>B19-'2015.04'!B19</f>
        <v>3</v>
      </c>
    </row>
    <row r="20" spans="1:7" ht="36" customHeight="1">
      <c r="A20" s="47" t="s">
        <v>15</v>
      </c>
      <c r="B20" s="19">
        <f t="shared" si="0"/>
        <v>4023</v>
      </c>
      <c r="C20" s="19">
        <v>3098</v>
      </c>
      <c r="D20" s="19">
        <v>180</v>
      </c>
      <c r="E20" s="19">
        <v>727</v>
      </c>
      <c r="F20" s="19">
        <v>18</v>
      </c>
      <c r="G20" s="20">
        <f>B20-'2015.04'!B20</f>
        <v>8</v>
      </c>
    </row>
    <row r="21" spans="1:7" ht="36" customHeight="1">
      <c r="A21" s="47" t="s">
        <v>16</v>
      </c>
      <c r="B21" s="19">
        <f>SUM(C21:F21)</f>
        <v>8864</v>
      </c>
      <c r="C21" s="19">
        <v>7069</v>
      </c>
      <c r="D21" s="19">
        <v>504</v>
      </c>
      <c r="E21" s="19">
        <v>1263</v>
      </c>
      <c r="F21" s="19">
        <v>28</v>
      </c>
      <c r="G21" s="20">
        <f>B21-'2015.04'!B21</f>
        <v>18</v>
      </c>
    </row>
    <row r="22" spans="1:7" ht="36" customHeight="1">
      <c r="A22" s="4" t="s">
        <v>24</v>
      </c>
      <c r="B22" s="21">
        <f>SUM(C22:F22)</f>
        <v>5538</v>
      </c>
      <c r="C22" s="21">
        <v>4454</v>
      </c>
      <c r="D22" s="21">
        <v>218</v>
      </c>
      <c r="E22" s="21">
        <v>850</v>
      </c>
      <c r="F22" s="21">
        <v>16</v>
      </c>
      <c r="G22" s="20">
        <f>B22-'2015.04'!B22</f>
        <v>-29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2" t="s">
        <v>18</v>
      </c>
      <c r="B1" s="53"/>
      <c r="C1" s="53"/>
      <c r="D1" s="53"/>
      <c r="E1" s="53"/>
      <c r="F1" s="53"/>
      <c r="G1" s="53"/>
    </row>
    <row r="3" spans="1:7" ht="14.25">
      <c r="A3" s="54" t="s">
        <v>57</v>
      </c>
      <c r="B3" s="54"/>
      <c r="C3" s="54"/>
      <c r="D3" s="54"/>
      <c r="E3" s="54"/>
      <c r="F3" s="54"/>
      <c r="G3" s="5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8" t="s">
        <v>1</v>
      </c>
      <c r="B5" s="17">
        <f>SUBTOTAL(9,B7:B22)</f>
        <v>50561</v>
      </c>
      <c r="C5" s="17">
        <f>SUBTOTAL(9,C7:C22)</f>
        <v>35299</v>
      </c>
      <c r="D5" s="17">
        <f>SUBTOTAL(9,D7:D22)</f>
        <v>2590</v>
      </c>
      <c r="E5" s="17">
        <f>SUBTOTAL(9,E7:E22)</f>
        <v>12509</v>
      </c>
      <c r="F5" s="17">
        <f>SUBTOTAL(9,F7:F22)</f>
        <v>163</v>
      </c>
      <c r="G5" s="57">
        <f>SUM(G7:G22)</f>
        <v>90</v>
      </c>
    </row>
    <row r="6" spans="1:7" ht="25.5" customHeight="1">
      <c r="A6" s="48" t="s">
        <v>28</v>
      </c>
      <c r="B6" s="18">
        <f>SUM(C6:F6)</f>
        <v>90</v>
      </c>
      <c r="C6" s="18">
        <f>C5-'2015.05'!C5</f>
        <v>88</v>
      </c>
      <c r="D6" s="18">
        <f>D5-'2015.05'!D5</f>
        <v>-19</v>
      </c>
      <c r="E6" s="18">
        <f>E5-'2015.05'!E5</f>
        <v>18</v>
      </c>
      <c r="F6" s="18">
        <f>F5-'2015.05'!F5</f>
        <v>3</v>
      </c>
      <c r="G6" s="57"/>
    </row>
    <row r="7" spans="1:7" ht="36" customHeight="1">
      <c r="A7" s="48" t="s">
        <v>2</v>
      </c>
      <c r="B7" s="19">
        <f>SUM(C7:F7)</f>
        <v>3612</v>
      </c>
      <c r="C7" s="19">
        <v>2347</v>
      </c>
      <c r="D7" s="19">
        <v>192</v>
      </c>
      <c r="E7" s="19">
        <v>1064</v>
      </c>
      <c r="F7" s="19">
        <v>9</v>
      </c>
      <c r="G7" s="20">
        <f>B7-'2015.05'!B7</f>
        <v>19</v>
      </c>
    </row>
    <row r="8" spans="1:7" ht="36" customHeight="1">
      <c r="A8" s="48" t="s">
        <v>3</v>
      </c>
      <c r="B8" s="19">
        <f t="shared" ref="B8:B20" si="0">SUM(C8:F8)</f>
        <v>1567</v>
      </c>
      <c r="C8" s="19">
        <v>913</v>
      </c>
      <c r="D8" s="19">
        <v>56</v>
      </c>
      <c r="E8" s="19">
        <v>588</v>
      </c>
      <c r="F8" s="19">
        <v>10</v>
      </c>
      <c r="G8" s="20">
        <f>B8-'2015.05'!B8</f>
        <v>-1</v>
      </c>
    </row>
    <row r="9" spans="1:7" ht="36" customHeight="1">
      <c r="A9" s="48" t="s">
        <v>4</v>
      </c>
      <c r="B9" s="19">
        <f t="shared" si="0"/>
        <v>1483</v>
      </c>
      <c r="C9" s="19">
        <v>810</v>
      </c>
      <c r="D9" s="19">
        <v>77</v>
      </c>
      <c r="E9" s="19">
        <v>593</v>
      </c>
      <c r="F9" s="19">
        <v>3</v>
      </c>
      <c r="G9" s="20">
        <f>B9-'2015.05'!B9</f>
        <v>-4</v>
      </c>
    </row>
    <row r="10" spans="1:7" ht="36" customHeight="1">
      <c r="A10" s="48" t="s">
        <v>5</v>
      </c>
      <c r="B10" s="19">
        <f t="shared" si="0"/>
        <v>2960</v>
      </c>
      <c r="C10" s="19">
        <v>1727</v>
      </c>
      <c r="D10" s="19">
        <v>149</v>
      </c>
      <c r="E10" s="19">
        <v>1072</v>
      </c>
      <c r="F10" s="19">
        <v>12</v>
      </c>
      <c r="G10" s="20">
        <f>B10-'2015.05'!B10</f>
        <v>13</v>
      </c>
    </row>
    <row r="11" spans="1:7" ht="36" customHeight="1">
      <c r="A11" s="48" t="s">
        <v>6</v>
      </c>
      <c r="B11" s="19">
        <f t="shared" si="0"/>
        <v>2562</v>
      </c>
      <c r="C11" s="19">
        <v>1780</v>
      </c>
      <c r="D11" s="19">
        <v>157</v>
      </c>
      <c r="E11" s="19">
        <v>615</v>
      </c>
      <c r="F11" s="19">
        <v>10</v>
      </c>
      <c r="G11" s="20">
        <f>B11-'2015.05'!B11</f>
        <v>17</v>
      </c>
    </row>
    <row r="12" spans="1:7" ht="36" customHeight="1">
      <c r="A12" s="48" t="s">
        <v>7</v>
      </c>
      <c r="B12" s="19">
        <f t="shared" si="0"/>
        <v>2760</v>
      </c>
      <c r="C12" s="19">
        <v>1832</v>
      </c>
      <c r="D12" s="19">
        <v>134</v>
      </c>
      <c r="E12" s="19">
        <v>786</v>
      </c>
      <c r="F12" s="19">
        <v>8</v>
      </c>
      <c r="G12" s="20">
        <f>B12-'2015.05'!B12</f>
        <v>16</v>
      </c>
    </row>
    <row r="13" spans="1:7" ht="36" customHeight="1">
      <c r="A13" s="48" t="s">
        <v>8</v>
      </c>
      <c r="B13" s="19">
        <f t="shared" si="0"/>
        <v>2453</v>
      </c>
      <c r="C13" s="19">
        <v>1437</v>
      </c>
      <c r="D13" s="19">
        <v>122</v>
      </c>
      <c r="E13" s="19">
        <v>891</v>
      </c>
      <c r="F13" s="19">
        <v>3</v>
      </c>
      <c r="G13" s="20">
        <f>B13-'2015.05'!B13</f>
        <v>7</v>
      </c>
    </row>
    <row r="14" spans="1:7" ht="36" customHeight="1">
      <c r="A14" s="48" t="s">
        <v>9</v>
      </c>
      <c r="B14" s="19">
        <f t="shared" si="0"/>
        <v>2914</v>
      </c>
      <c r="C14" s="19">
        <v>1692</v>
      </c>
      <c r="D14" s="19">
        <v>107</v>
      </c>
      <c r="E14" s="19">
        <v>1109</v>
      </c>
      <c r="F14" s="19">
        <v>6</v>
      </c>
      <c r="G14" s="20">
        <f>B14-'2015.05'!B14</f>
        <v>-4</v>
      </c>
    </row>
    <row r="15" spans="1:7" ht="36" customHeight="1">
      <c r="A15" s="48" t="s">
        <v>10</v>
      </c>
      <c r="B15" s="19">
        <f t="shared" si="0"/>
        <v>1363</v>
      </c>
      <c r="C15" s="19">
        <v>755</v>
      </c>
      <c r="D15" s="19">
        <v>55</v>
      </c>
      <c r="E15" s="19">
        <v>551</v>
      </c>
      <c r="F15" s="19">
        <v>2</v>
      </c>
      <c r="G15" s="20">
        <f>B15-'2015.05'!B15</f>
        <v>-7</v>
      </c>
    </row>
    <row r="16" spans="1:7" ht="36" customHeight="1">
      <c r="A16" s="48" t="s">
        <v>11</v>
      </c>
      <c r="B16" s="19">
        <f t="shared" si="0"/>
        <v>1399</v>
      </c>
      <c r="C16" s="19">
        <v>780</v>
      </c>
      <c r="D16" s="19">
        <v>61</v>
      </c>
      <c r="E16" s="19">
        <v>554</v>
      </c>
      <c r="F16" s="19">
        <v>4</v>
      </c>
      <c r="G16" s="20">
        <f>B16-'2015.05'!B16</f>
        <v>-2</v>
      </c>
    </row>
    <row r="17" spans="1:7" ht="36" customHeight="1">
      <c r="A17" s="48" t="s">
        <v>12</v>
      </c>
      <c r="B17" s="19">
        <f t="shared" si="0"/>
        <v>2376</v>
      </c>
      <c r="C17" s="19">
        <v>1700</v>
      </c>
      <c r="D17" s="19">
        <v>139</v>
      </c>
      <c r="E17" s="19">
        <v>530</v>
      </c>
      <c r="F17" s="19">
        <v>7</v>
      </c>
      <c r="G17" s="20">
        <f>B17-'2015.05'!B17</f>
        <v>7</v>
      </c>
    </row>
    <row r="18" spans="1:7" ht="36" customHeight="1">
      <c r="A18" s="48" t="s">
        <v>13</v>
      </c>
      <c r="B18" s="19">
        <f t="shared" si="0"/>
        <v>3869</v>
      </c>
      <c r="C18" s="19">
        <v>2762</v>
      </c>
      <c r="D18" s="19">
        <v>311</v>
      </c>
      <c r="E18" s="19">
        <v>779</v>
      </c>
      <c r="F18" s="19">
        <v>17</v>
      </c>
      <c r="G18" s="20">
        <f>B18-'2015.05'!B18</f>
        <v>-8</v>
      </c>
    </row>
    <row r="19" spans="1:7" ht="36" customHeight="1">
      <c r="A19" s="48" t="s">
        <v>14</v>
      </c>
      <c r="B19" s="19">
        <f t="shared" si="0"/>
        <v>2772</v>
      </c>
      <c r="C19" s="19">
        <v>2074</v>
      </c>
      <c r="D19" s="19">
        <v>135</v>
      </c>
      <c r="E19" s="19">
        <v>554</v>
      </c>
      <c r="F19" s="19">
        <v>9</v>
      </c>
      <c r="G19" s="20">
        <f>B19-'2015.05'!B19</f>
        <v>-9</v>
      </c>
    </row>
    <row r="20" spans="1:7" ht="36" customHeight="1">
      <c r="A20" s="48" t="s">
        <v>15</v>
      </c>
      <c r="B20" s="19">
        <f t="shared" si="0"/>
        <v>4051</v>
      </c>
      <c r="C20" s="19">
        <v>3115</v>
      </c>
      <c r="D20" s="19">
        <v>182</v>
      </c>
      <c r="E20" s="19">
        <v>736</v>
      </c>
      <c r="F20" s="19">
        <v>18</v>
      </c>
      <c r="G20" s="20">
        <f>B20-'2015.05'!B20</f>
        <v>28</v>
      </c>
    </row>
    <row r="21" spans="1:7" ht="36" customHeight="1">
      <c r="A21" s="48" t="s">
        <v>16</v>
      </c>
      <c r="B21" s="19">
        <f>SUM(C21:F21)</f>
        <v>8880</v>
      </c>
      <c r="C21" s="19">
        <v>7107</v>
      </c>
      <c r="D21" s="19">
        <v>498</v>
      </c>
      <c r="E21" s="19">
        <v>1246</v>
      </c>
      <c r="F21" s="19">
        <v>29</v>
      </c>
      <c r="G21" s="20">
        <f>B21-'2015.05'!B21</f>
        <v>16</v>
      </c>
    </row>
    <row r="22" spans="1:7" ht="36" customHeight="1">
      <c r="A22" s="4" t="s">
        <v>24</v>
      </c>
      <c r="B22" s="21">
        <f>SUM(C22:F22)</f>
        <v>5540</v>
      </c>
      <c r="C22" s="21">
        <v>4468</v>
      </c>
      <c r="D22" s="21">
        <v>215</v>
      </c>
      <c r="E22" s="21">
        <v>841</v>
      </c>
      <c r="F22" s="21">
        <v>16</v>
      </c>
      <c r="G22" s="20">
        <f>B22-'2015.05'!B22</f>
        <v>2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dimension ref="A1:G24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2" t="s">
        <v>18</v>
      </c>
      <c r="B1" s="53"/>
      <c r="C1" s="53"/>
      <c r="D1" s="53"/>
      <c r="E1" s="53"/>
      <c r="F1" s="53"/>
      <c r="G1" s="53"/>
    </row>
    <row r="3" spans="1:7" ht="14.25">
      <c r="A3" s="54" t="s">
        <v>58</v>
      </c>
      <c r="B3" s="54"/>
      <c r="C3" s="54"/>
      <c r="D3" s="54"/>
      <c r="E3" s="54"/>
      <c r="F3" s="54"/>
      <c r="G3" s="5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9" t="s">
        <v>1</v>
      </c>
      <c r="B5" s="17">
        <f>SUBTOTAL(9,B7:B22)</f>
        <v>50703</v>
      </c>
      <c r="C5" s="17">
        <f>SUBTOTAL(9,C7:C22)</f>
        <v>35408</v>
      </c>
      <c r="D5" s="17">
        <f>SUBTOTAL(9,D7:D22)</f>
        <v>2584</v>
      </c>
      <c r="E5" s="17">
        <f>SUBTOTAL(9,E7:E22)</f>
        <v>12547</v>
      </c>
      <c r="F5" s="17">
        <f>SUBTOTAL(9,F7:F22)</f>
        <v>164</v>
      </c>
      <c r="G5" s="57">
        <f>SUM(G7:G22)</f>
        <v>142</v>
      </c>
    </row>
    <row r="6" spans="1:7" ht="25.5" customHeight="1">
      <c r="A6" s="49" t="s">
        <v>28</v>
      </c>
      <c r="B6" s="18">
        <f>SUM(C6:F6)</f>
        <v>142</v>
      </c>
      <c r="C6" s="18">
        <f>C5-'2015.06'!C5</f>
        <v>109</v>
      </c>
      <c r="D6" s="18">
        <f>D5-'2015.06'!D5</f>
        <v>-6</v>
      </c>
      <c r="E6" s="18">
        <f>E5-'2015.06'!E5</f>
        <v>38</v>
      </c>
      <c r="F6" s="18">
        <f>F5-'2015.06'!F5</f>
        <v>1</v>
      </c>
      <c r="G6" s="57"/>
    </row>
    <row r="7" spans="1:7" ht="36" customHeight="1">
      <c r="A7" s="49" t="s">
        <v>2</v>
      </c>
      <c r="B7" s="19">
        <f>SUM(C7:F7)</f>
        <v>3645</v>
      </c>
      <c r="C7" s="19">
        <v>2374</v>
      </c>
      <c r="D7" s="19">
        <v>191</v>
      </c>
      <c r="E7" s="19">
        <v>1071</v>
      </c>
      <c r="F7" s="19">
        <v>9</v>
      </c>
      <c r="G7" s="20">
        <f>B7-'2015.06'!B7</f>
        <v>33</v>
      </c>
    </row>
    <row r="8" spans="1:7" ht="36" customHeight="1">
      <c r="A8" s="49" t="s">
        <v>3</v>
      </c>
      <c r="B8" s="19">
        <f t="shared" ref="B8:B20" si="0">SUM(C8:F8)</f>
        <v>1558</v>
      </c>
      <c r="C8" s="19">
        <v>906</v>
      </c>
      <c r="D8" s="19">
        <v>58</v>
      </c>
      <c r="E8" s="19">
        <v>584</v>
      </c>
      <c r="F8" s="19">
        <v>10</v>
      </c>
      <c r="G8" s="20">
        <f>B8-'2015.06'!B8</f>
        <v>-9</v>
      </c>
    </row>
    <row r="9" spans="1:7" ht="36" customHeight="1">
      <c r="A9" s="49" t="s">
        <v>4</v>
      </c>
      <c r="B9" s="19">
        <f t="shared" si="0"/>
        <v>1466</v>
      </c>
      <c r="C9" s="19">
        <v>799</v>
      </c>
      <c r="D9" s="19">
        <v>76</v>
      </c>
      <c r="E9" s="19">
        <v>588</v>
      </c>
      <c r="F9" s="19">
        <v>3</v>
      </c>
      <c r="G9" s="20">
        <f>B9-'2015.06'!B9</f>
        <v>-17</v>
      </c>
    </row>
    <row r="10" spans="1:7" ht="36" customHeight="1">
      <c r="A10" s="49" t="s">
        <v>5</v>
      </c>
      <c r="B10" s="19">
        <f t="shared" si="0"/>
        <v>2980</v>
      </c>
      <c r="C10" s="19">
        <v>1746</v>
      </c>
      <c r="D10" s="19">
        <v>148</v>
      </c>
      <c r="E10" s="19">
        <v>1073</v>
      </c>
      <c r="F10" s="19">
        <v>13</v>
      </c>
      <c r="G10" s="20">
        <f>B10-'2015.06'!B10</f>
        <v>20</v>
      </c>
    </row>
    <row r="11" spans="1:7" ht="36" customHeight="1">
      <c r="A11" s="49" t="s">
        <v>6</v>
      </c>
      <c r="B11" s="19">
        <f t="shared" si="0"/>
        <v>2575</v>
      </c>
      <c r="C11" s="19">
        <v>1794</v>
      </c>
      <c r="D11" s="19">
        <v>155</v>
      </c>
      <c r="E11" s="19">
        <v>615</v>
      </c>
      <c r="F11" s="19">
        <v>11</v>
      </c>
      <c r="G11" s="20">
        <f>B11-'2015.06'!B11</f>
        <v>13</v>
      </c>
    </row>
    <row r="12" spans="1:7" ht="36" customHeight="1">
      <c r="A12" s="49" t="s">
        <v>7</v>
      </c>
      <c r="B12" s="19">
        <f t="shared" si="0"/>
        <v>2760</v>
      </c>
      <c r="C12" s="19">
        <v>1832</v>
      </c>
      <c r="D12" s="19">
        <v>137</v>
      </c>
      <c r="E12" s="19">
        <v>783</v>
      </c>
      <c r="F12" s="19">
        <v>8</v>
      </c>
      <c r="G12" s="20">
        <f>B12-'2015.06'!B12</f>
        <v>0</v>
      </c>
    </row>
    <row r="13" spans="1:7" ht="36" customHeight="1">
      <c r="A13" s="49" t="s">
        <v>8</v>
      </c>
      <c r="B13" s="19">
        <f t="shared" si="0"/>
        <v>2491</v>
      </c>
      <c r="C13" s="19">
        <v>1460</v>
      </c>
      <c r="D13" s="19">
        <v>124</v>
      </c>
      <c r="E13" s="19">
        <v>904</v>
      </c>
      <c r="F13" s="19">
        <v>3</v>
      </c>
      <c r="G13" s="20">
        <f>B13-'2015.06'!B13</f>
        <v>38</v>
      </c>
    </row>
    <row r="14" spans="1:7" ht="36" customHeight="1">
      <c r="A14" s="49" t="s">
        <v>9</v>
      </c>
      <c r="B14" s="19">
        <f t="shared" si="0"/>
        <v>2943</v>
      </c>
      <c r="C14" s="19">
        <v>1703</v>
      </c>
      <c r="D14" s="19">
        <v>108</v>
      </c>
      <c r="E14" s="19">
        <v>1126</v>
      </c>
      <c r="F14" s="19">
        <v>6</v>
      </c>
      <c r="G14" s="20">
        <f>B14-'2015.06'!B14</f>
        <v>29</v>
      </c>
    </row>
    <row r="15" spans="1:7" ht="36" customHeight="1">
      <c r="A15" s="49" t="s">
        <v>10</v>
      </c>
      <c r="B15" s="19">
        <f t="shared" si="0"/>
        <v>1373</v>
      </c>
      <c r="C15" s="19">
        <v>762</v>
      </c>
      <c r="D15" s="19">
        <v>55</v>
      </c>
      <c r="E15" s="19">
        <v>554</v>
      </c>
      <c r="F15" s="19">
        <v>2</v>
      </c>
      <c r="G15" s="20">
        <f>B15-'2015.06'!B15</f>
        <v>10</v>
      </c>
    </row>
    <row r="16" spans="1:7" ht="36" customHeight="1">
      <c r="A16" s="49" t="s">
        <v>11</v>
      </c>
      <c r="B16" s="19">
        <f t="shared" si="0"/>
        <v>1400</v>
      </c>
      <c r="C16" s="19">
        <v>777</v>
      </c>
      <c r="D16" s="19">
        <v>62</v>
      </c>
      <c r="E16" s="19">
        <v>558</v>
      </c>
      <c r="F16" s="19">
        <v>3</v>
      </c>
      <c r="G16" s="20">
        <f>B16-'2015.06'!B16</f>
        <v>1</v>
      </c>
    </row>
    <row r="17" spans="1:7" ht="36" customHeight="1">
      <c r="A17" s="49" t="s">
        <v>12</v>
      </c>
      <c r="B17" s="19">
        <f t="shared" si="0"/>
        <v>2374</v>
      </c>
      <c r="C17" s="19">
        <v>1706</v>
      </c>
      <c r="D17" s="19">
        <v>135</v>
      </c>
      <c r="E17" s="19">
        <v>526</v>
      </c>
      <c r="F17" s="19">
        <v>7</v>
      </c>
      <c r="G17" s="20">
        <f>B17-'2015.06'!B17</f>
        <v>-2</v>
      </c>
    </row>
    <row r="18" spans="1:7" ht="36" customHeight="1">
      <c r="A18" s="49" t="s">
        <v>13</v>
      </c>
      <c r="B18" s="19">
        <f t="shared" si="0"/>
        <v>3864</v>
      </c>
      <c r="C18" s="19">
        <v>2758</v>
      </c>
      <c r="D18" s="19">
        <v>308</v>
      </c>
      <c r="E18" s="19">
        <v>780</v>
      </c>
      <c r="F18" s="19">
        <v>18</v>
      </c>
      <c r="G18" s="20">
        <f>B18-'2015.06'!B18</f>
        <v>-5</v>
      </c>
    </row>
    <row r="19" spans="1:7" ht="36" customHeight="1">
      <c r="A19" s="49" t="s">
        <v>14</v>
      </c>
      <c r="B19" s="19">
        <f t="shared" si="0"/>
        <v>2792</v>
      </c>
      <c r="C19" s="19">
        <v>2089</v>
      </c>
      <c r="D19" s="19">
        <v>136</v>
      </c>
      <c r="E19" s="19">
        <v>558</v>
      </c>
      <c r="F19" s="19">
        <v>9</v>
      </c>
      <c r="G19" s="20">
        <f>B19-'2015.06'!B19</f>
        <v>20</v>
      </c>
    </row>
    <row r="20" spans="1:7" ht="36" customHeight="1">
      <c r="A20" s="49" t="s">
        <v>15</v>
      </c>
      <c r="B20" s="19">
        <f t="shared" si="0"/>
        <v>4049</v>
      </c>
      <c r="C20" s="19">
        <v>3117</v>
      </c>
      <c r="D20" s="19">
        <v>184</v>
      </c>
      <c r="E20" s="19">
        <v>731</v>
      </c>
      <c r="F20" s="19">
        <v>17</v>
      </c>
      <c r="G20" s="20">
        <f>B20-'2015.06'!B20</f>
        <v>-2</v>
      </c>
    </row>
    <row r="21" spans="1:7" ht="36" customHeight="1">
      <c r="A21" s="49" t="s">
        <v>16</v>
      </c>
      <c r="B21" s="19">
        <f>SUM(C21:F21)</f>
        <v>8912</v>
      </c>
      <c r="C21" s="19">
        <v>7130</v>
      </c>
      <c r="D21" s="19">
        <v>497</v>
      </c>
      <c r="E21" s="19">
        <v>1256</v>
      </c>
      <c r="F21" s="19">
        <v>29</v>
      </c>
      <c r="G21" s="20">
        <f>B21-'2015.06'!B21</f>
        <v>32</v>
      </c>
    </row>
    <row r="22" spans="1:7" ht="36" customHeight="1">
      <c r="A22" s="4" t="s">
        <v>24</v>
      </c>
      <c r="B22" s="21">
        <f>SUM(C22:F22)</f>
        <v>5521</v>
      </c>
      <c r="C22" s="21">
        <v>4455</v>
      </c>
      <c r="D22" s="21">
        <v>210</v>
      </c>
      <c r="E22" s="21">
        <v>840</v>
      </c>
      <c r="F22" s="21">
        <v>16</v>
      </c>
      <c r="G22" s="20">
        <f>B22-'2015.06'!B22</f>
        <v>-19</v>
      </c>
    </row>
    <row r="23" spans="1:7" ht="14.25">
      <c r="G23" s="20"/>
    </row>
    <row r="24" spans="1:7" ht="14.25">
      <c r="G24" s="20"/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2" t="s">
        <v>18</v>
      </c>
      <c r="B1" s="53"/>
      <c r="C1" s="53"/>
      <c r="D1" s="53"/>
      <c r="E1" s="53"/>
      <c r="F1" s="53"/>
      <c r="G1" s="53"/>
    </row>
    <row r="3" spans="1:7" ht="14.25">
      <c r="A3" s="54" t="s">
        <v>59</v>
      </c>
      <c r="B3" s="54"/>
      <c r="C3" s="54"/>
      <c r="D3" s="54"/>
      <c r="E3" s="54"/>
      <c r="F3" s="54"/>
      <c r="G3" s="5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50" t="s">
        <v>1</v>
      </c>
      <c r="B5" s="17">
        <f>SUBTOTAL(9,B7:B22)</f>
        <v>50753</v>
      </c>
      <c r="C5" s="17">
        <f>SUBTOTAL(9,C7:C22)</f>
        <v>35467</v>
      </c>
      <c r="D5" s="17">
        <f>SUBTOTAL(9,D7:D22)</f>
        <v>2586</v>
      </c>
      <c r="E5" s="17">
        <f>SUBTOTAL(9,E7:E22)</f>
        <v>12538</v>
      </c>
      <c r="F5" s="17">
        <f>SUBTOTAL(9,F7:F22)</f>
        <v>162</v>
      </c>
      <c r="G5" s="57">
        <f>SUM(G7:G22)</f>
        <v>50</v>
      </c>
    </row>
    <row r="6" spans="1:7" ht="25.5" customHeight="1">
      <c r="A6" s="50" t="s">
        <v>28</v>
      </c>
      <c r="B6" s="18">
        <f>SUM(C6:F6)</f>
        <v>50</v>
      </c>
      <c r="C6" s="18">
        <f>C5-'2015.07'!C5</f>
        <v>59</v>
      </c>
      <c r="D6" s="18">
        <f>D5-'2015.07'!D5</f>
        <v>2</v>
      </c>
      <c r="E6" s="18">
        <f>E5-'2015.07'!E5</f>
        <v>-9</v>
      </c>
      <c r="F6" s="18">
        <f>F5-'2015.07'!F5</f>
        <v>-2</v>
      </c>
      <c r="G6" s="57"/>
    </row>
    <row r="7" spans="1:7" ht="36" customHeight="1">
      <c r="A7" s="50" t="s">
        <v>2</v>
      </c>
      <c r="B7" s="19">
        <f>SUM(C7:F7)</f>
        <v>3644</v>
      </c>
      <c r="C7" s="19">
        <v>2370</v>
      </c>
      <c r="D7" s="19">
        <v>190</v>
      </c>
      <c r="E7" s="19">
        <v>1076</v>
      </c>
      <c r="F7" s="19">
        <v>8</v>
      </c>
      <c r="G7" s="20">
        <f>B7-'2015.07'!B7</f>
        <v>-1</v>
      </c>
    </row>
    <row r="8" spans="1:7" ht="36" customHeight="1">
      <c r="A8" s="50" t="s">
        <v>3</v>
      </c>
      <c r="B8" s="19">
        <f t="shared" ref="B8:B20" si="0">SUM(C8:F8)</f>
        <v>1564</v>
      </c>
      <c r="C8" s="19">
        <v>914</v>
      </c>
      <c r="D8" s="19">
        <v>58</v>
      </c>
      <c r="E8" s="19">
        <v>582</v>
      </c>
      <c r="F8" s="19">
        <v>10</v>
      </c>
      <c r="G8" s="20">
        <f>B8-'2015.07'!B8</f>
        <v>6</v>
      </c>
    </row>
    <row r="9" spans="1:7" ht="36" customHeight="1">
      <c r="A9" s="50" t="s">
        <v>4</v>
      </c>
      <c r="B9" s="19">
        <f t="shared" si="0"/>
        <v>1458</v>
      </c>
      <c r="C9" s="19">
        <v>794</v>
      </c>
      <c r="D9" s="19">
        <v>74</v>
      </c>
      <c r="E9" s="19">
        <v>587</v>
      </c>
      <c r="F9" s="19">
        <v>3</v>
      </c>
      <c r="G9" s="20">
        <f>B9-'2015.07'!B9</f>
        <v>-8</v>
      </c>
    </row>
    <row r="10" spans="1:7" ht="36" customHeight="1">
      <c r="A10" s="50" t="s">
        <v>5</v>
      </c>
      <c r="B10" s="19">
        <f t="shared" si="0"/>
        <v>3004</v>
      </c>
      <c r="C10" s="19">
        <v>1760</v>
      </c>
      <c r="D10" s="19">
        <v>152</v>
      </c>
      <c r="E10" s="19">
        <v>1079</v>
      </c>
      <c r="F10" s="19">
        <v>13</v>
      </c>
      <c r="G10" s="20">
        <f>B10-'2015.07'!B10</f>
        <v>24</v>
      </c>
    </row>
    <row r="11" spans="1:7" ht="36" customHeight="1">
      <c r="A11" s="50" t="s">
        <v>6</v>
      </c>
      <c r="B11" s="19">
        <f t="shared" si="0"/>
        <v>2577</v>
      </c>
      <c r="C11" s="19">
        <v>1795</v>
      </c>
      <c r="D11" s="19">
        <v>157</v>
      </c>
      <c r="E11" s="19">
        <v>614</v>
      </c>
      <c r="F11" s="19">
        <v>11</v>
      </c>
      <c r="G11" s="20">
        <f>B11-'2015.07'!B11</f>
        <v>2</v>
      </c>
    </row>
    <row r="12" spans="1:7" ht="36" customHeight="1">
      <c r="A12" s="50" t="s">
        <v>7</v>
      </c>
      <c r="B12" s="19">
        <f t="shared" si="0"/>
        <v>2764</v>
      </c>
      <c r="C12" s="19">
        <v>1836</v>
      </c>
      <c r="D12" s="19">
        <v>135</v>
      </c>
      <c r="E12" s="19">
        <v>785</v>
      </c>
      <c r="F12" s="19">
        <v>8</v>
      </c>
      <c r="G12" s="20">
        <f>B12-'2015.07'!B12</f>
        <v>4</v>
      </c>
    </row>
    <row r="13" spans="1:7" ht="36" customHeight="1">
      <c r="A13" s="50" t="s">
        <v>8</v>
      </c>
      <c r="B13" s="19">
        <f t="shared" si="0"/>
        <v>2485</v>
      </c>
      <c r="C13" s="19">
        <v>1457</v>
      </c>
      <c r="D13" s="19">
        <v>125</v>
      </c>
      <c r="E13" s="19">
        <v>900</v>
      </c>
      <c r="F13" s="19">
        <v>3</v>
      </c>
      <c r="G13" s="20">
        <f>B13-'2015.07'!B13</f>
        <v>-6</v>
      </c>
    </row>
    <row r="14" spans="1:7" ht="36" customHeight="1">
      <c r="A14" s="50" t="s">
        <v>9</v>
      </c>
      <c r="B14" s="19">
        <f t="shared" si="0"/>
        <v>2954</v>
      </c>
      <c r="C14" s="19">
        <v>1709</v>
      </c>
      <c r="D14" s="19">
        <v>110</v>
      </c>
      <c r="E14" s="19">
        <v>1129</v>
      </c>
      <c r="F14" s="19">
        <v>6</v>
      </c>
      <c r="G14" s="20">
        <f>B14-'2015.07'!B14</f>
        <v>11</v>
      </c>
    </row>
    <row r="15" spans="1:7" ht="36" customHeight="1">
      <c r="A15" s="50" t="s">
        <v>10</v>
      </c>
      <c r="B15" s="19">
        <f t="shared" si="0"/>
        <v>1372</v>
      </c>
      <c r="C15" s="19">
        <v>765</v>
      </c>
      <c r="D15" s="19">
        <v>54</v>
      </c>
      <c r="E15" s="19">
        <v>551</v>
      </c>
      <c r="F15" s="19">
        <v>2</v>
      </c>
      <c r="G15" s="20">
        <f>B15-'2015.07'!B15</f>
        <v>-1</v>
      </c>
    </row>
    <row r="16" spans="1:7" ht="36" customHeight="1">
      <c r="A16" s="50" t="s">
        <v>11</v>
      </c>
      <c r="B16" s="19">
        <f t="shared" si="0"/>
        <v>1409</v>
      </c>
      <c r="C16" s="19">
        <v>785</v>
      </c>
      <c r="D16" s="19">
        <v>62</v>
      </c>
      <c r="E16" s="19">
        <v>559</v>
      </c>
      <c r="F16" s="19">
        <v>3</v>
      </c>
      <c r="G16" s="20">
        <f>B16-'2015.07'!B16</f>
        <v>9</v>
      </c>
    </row>
    <row r="17" spans="1:7" ht="36" customHeight="1">
      <c r="A17" s="50" t="s">
        <v>12</v>
      </c>
      <c r="B17" s="19">
        <f t="shared" si="0"/>
        <v>2357</v>
      </c>
      <c r="C17" s="19">
        <v>1703</v>
      </c>
      <c r="D17" s="19">
        <v>130</v>
      </c>
      <c r="E17" s="19">
        <v>517</v>
      </c>
      <c r="F17" s="19">
        <v>7</v>
      </c>
      <c r="G17" s="20">
        <f>B17-'2015.07'!B17</f>
        <v>-17</v>
      </c>
    </row>
    <row r="18" spans="1:7" ht="36" customHeight="1">
      <c r="A18" s="50" t="s">
        <v>13</v>
      </c>
      <c r="B18" s="19">
        <f t="shared" si="0"/>
        <v>3847</v>
      </c>
      <c r="C18" s="19">
        <v>2746</v>
      </c>
      <c r="D18" s="19">
        <v>308</v>
      </c>
      <c r="E18" s="19">
        <v>776</v>
      </c>
      <c r="F18" s="19">
        <v>17</v>
      </c>
      <c r="G18" s="20">
        <f>B18-'2015.07'!B18</f>
        <v>-17</v>
      </c>
    </row>
    <row r="19" spans="1:7" ht="36" customHeight="1">
      <c r="A19" s="50" t="s">
        <v>14</v>
      </c>
      <c r="B19" s="19">
        <f t="shared" si="0"/>
        <v>2816</v>
      </c>
      <c r="C19" s="19">
        <v>2112</v>
      </c>
      <c r="D19" s="19">
        <v>138</v>
      </c>
      <c r="E19" s="19">
        <v>557</v>
      </c>
      <c r="F19" s="19">
        <v>9</v>
      </c>
      <c r="G19" s="20">
        <f>B19-'2015.07'!B19</f>
        <v>24</v>
      </c>
    </row>
    <row r="20" spans="1:7" ht="36" customHeight="1">
      <c r="A20" s="50" t="s">
        <v>15</v>
      </c>
      <c r="B20" s="19">
        <f t="shared" si="0"/>
        <v>4062</v>
      </c>
      <c r="C20" s="19">
        <v>3123</v>
      </c>
      <c r="D20" s="19">
        <v>194</v>
      </c>
      <c r="E20" s="19">
        <v>728</v>
      </c>
      <c r="F20" s="19">
        <v>17</v>
      </c>
      <c r="G20" s="20">
        <f>B20-'2015.07'!B20</f>
        <v>13</v>
      </c>
    </row>
    <row r="21" spans="1:7" ht="36" customHeight="1">
      <c r="A21" s="50" t="s">
        <v>16</v>
      </c>
      <c r="B21" s="19">
        <f>SUM(C21:F21)</f>
        <v>8905</v>
      </c>
      <c r="C21" s="19">
        <v>7137</v>
      </c>
      <c r="D21" s="19">
        <v>487</v>
      </c>
      <c r="E21" s="19">
        <v>1252</v>
      </c>
      <c r="F21" s="19">
        <v>29</v>
      </c>
      <c r="G21" s="20">
        <f>B21-'2015.07'!B21</f>
        <v>-7</v>
      </c>
    </row>
    <row r="22" spans="1:7" ht="36" customHeight="1">
      <c r="A22" s="4" t="s">
        <v>24</v>
      </c>
      <c r="B22" s="21">
        <f>SUM(C22:F22)</f>
        <v>5535</v>
      </c>
      <c r="C22" s="21">
        <v>4461</v>
      </c>
      <c r="D22" s="21">
        <v>212</v>
      </c>
      <c r="E22" s="21">
        <v>846</v>
      </c>
      <c r="F22" s="21">
        <v>16</v>
      </c>
      <c r="G22" s="20">
        <f>B22-'2015.07'!B22</f>
        <v>14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dimension ref="A1:G22"/>
  <sheetViews>
    <sheetView tabSelected="1" zoomScaleNormal="100" workbookViewId="0">
      <selection activeCell="G21" sqref="G2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2" t="s">
        <v>18</v>
      </c>
      <c r="B1" s="53"/>
      <c r="C1" s="53"/>
      <c r="D1" s="53"/>
      <c r="E1" s="53"/>
      <c r="F1" s="53"/>
      <c r="G1" s="53"/>
    </row>
    <row r="3" spans="1:7" ht="14.25">
      <c r="A3" s="54" t="s">
        <v>60</v>
      </c>
      <c r="B3" s="54"/>
      <c r="C3" s="54"/>
      <c r="D3" s="54"/>
      <c r="E3" s="54"/>
      <c r="F3" s="54"/>
      <c r="G3" s="5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51" t="s">
        <v>1</v>
      </c>
      <c r="B5" s="17">
        <f>SUBTOTAL(9,B7:B22)</f>
        <v>50909</v>
      </c>
      <c r="C5" s="17">
        <f>SUBTOTAL(9,C7:C22)</f>
        <v>35597</v>
      </c>
      <c r="D5" s="17">
        <f>SUBTOTAL(9,D7:D22)</f>
        <v>2585</v>
      </c>
      <c r="E5" s="17">
        <f>SUBTOTAL(9,E7:E22)</f>
        <v>12566</v>
      </c>
      <c r="F5" s="17">
        <f>SUBTOTAL(9,F7:F22)</f>
        <v>161</v>
      </c>
      <c r="G5" s="57">
        <f>SUM(G7:G22)</f>
        <v>156</v>
      </c>
    </row>
    <row r="6" spans="1:7" ht="25.5" customHeight="1">
      <c r="A6" s="51" t="s">
        <v>28</v>
      </c>
      <c r="B6" s="18">
        <f>SUM(C6:F6)</f>
        <v>156</v>
      </c>
      <c r="C6" s="18">
        <f>C5-'2015.08'!C5</f>
        <v>130</v>
      </c>
      <c r="D6" s="18">
        <f>D5-'2015.08'!D5</f>
        <v>-1</v>
      </c>
      <c r="E6" s="18">
        <f>E5-'2015.08'!E5</f>
        <v>28</v>
      </c>
      <c r="F6" s="18">
        <f>F5-'2015.08'!F5</f>
        <v>-1</v>
      </c>
      <c r="G6" s="57"/>
    </row>
    <row r="7" spans="1:7" ht="36" customHeight="1">
      <c r="A7" s="51" t="s">
        <v>2</v>
      </c>
      <c r="B7" s="19">
        <f>SUM(C7:F7)</f>
        <v>3669</v>
      </c>
      <c r="C7" s="19">
        <v>2395</v>
      </c>
      <c r="D7" s="19">
        <v>188</v>
      </c>
      <c r="E7" s="19">
        <v>1078</v>
      </c>
      <c r="F7" s="19">
        <v>8</v>
      </c>
      <c r="G7" s="20">
        <f>B7-'2015.08'!B7</f>
        <v>25</v>
      </c>
    </row>
    <row r="8" spans="1:7" ht="36" customHeight="1">
      <c r="A8" s="51" t="s">
        <v>3</v>
      </c>
      <c r="B8" s="19">
        <f t="shared" ref="B8:B20" si="0">SUM(C8:F8)</f>
        <v>1582</v>
      </c>
      <c r="C8" s="19">
        <v>930</v>
      </c>
      <c r="D8" s="19">
        <v>56</v>
      </c>
      <c r="E8" s="19">
        <v>586</v>
      </c>
      <c r="F8" s="19">
        <v>10</v>
      </c>
      <c r="G8" s="20">
        <f>B8-'2015.08'!B8</f>
        <v>18</v>
      </c>
    </row>
    <row r="9" spans="1:7" ht="36" customHeight="1">
      <c r="A9" s="51" t="s">
        <v>4</v>
      </c>
      <c r="B9" s="19">
        <f t="shared" si="0"/>
        <v>1467</v>
      </c>
      <c r="C9" s="19">
        <v>796</v>
      </c>
      <c r="D9" s="19">
        <v>75</v>
      </c>
      <c r="E9" s="19">
        <v>593</v>
      </c>
      <c r="F9" s="19">
        <v>3</v>
      </c>
      <c r="G9" s="20">
        <f>B9-'2015.08'!B9</f>
        <v>9</v>
      </c>
    </row>
    <row r="10" spans="1:7" ht="36" customHeight="1">
      <c r="A10" s="51" t="s">
        <v>5</v>
      </c>
      <c r="B10" s="19">
        <f t="shared" si="0"/>
        <v>3003</v>
      </c>
      <c r="C10" s="19">
        <v>1758</v>
      </c>
      <c r="D10" s="19">
        <v>153</v>
      </c>
      <c r="E10" s="19">
        <v>1079</v>
      </c>
      <c r="F10" s="19">
        <v>13</v>
      </c>
      <c r="G10" s="20">
        <f>B10-'2015.08'!B10</f>
        <v>-1</v>
      </c>
    </row>
    <row r="11" spans="1:7" ht="36" customHeight="1">
      <c r="A11" s="51" t="s">
        <v>6</v>
      </c>
      <c r="B11" s="19">
        <f t="shared" si="0"/>
        <v>2636</v>
      </c>
      <c r="C11" s="19">
        <v>1849</v>
      </c>
      <c r="D11" s="19">
        <v>161</v>
      </c>
      <c r="E11" s="19">
        <v>615</v>
      </c>
      <c r="F11" s="19">
        <v>11</v>
      </c>
      <c r="G11" s="20">
        <f>B11-'2015.08'!B11</f>
        <v>59</v>
      </c>
    </row>
    <row r="12" spans="1:7" ht="36" customHeight="1">
      <c r="A12" s="51" t="s">
        <v>7</v>
      </c>
      <c r="B12" s="19">
        <f t="shared" si="0"/>
        <v>2773</v>
      </c>
      <c r="C12" s="19">
        <v>1848</v>
      </c>
      <c r="D12" s="19">
        <v>135</v>
      </c>
      <c r="E12" s="19">
        <v>782</v>
      </c>
      <c r="F12" s="19">
        <v>8</v>
      </c>
      <c r="G12" s="20">
        <f>B12-'2015.08'!B12</f>
        <v>9</v>
      </c>
    </row>
    <row r="13" spans="1:7" ht="36" customHeight="1">
      <c r="A13" s="51" t="s">
        <v>8</v>
      </c>
      <c r="B13" s="19">
        <f t="shared" si="0"/>
        <v>2511</v>
      </c>
      <c r="C13" s="19">
        <v>1478</v>
      </c>
      <c r="D13" s="19">
        <v>125</v>
      </c>
      <c r="E13" s="19">
        <v>905</v>
      </c>
      <c r="F13" s="19">
        <v>3</v>
      </c>
      <c r="G13" s="20">
        <f>B13-'2015.08'!B13</f>
        <v>26</v>
      </c>
    </row>
    <row r="14" spans="1:7" ht="36" customHeight="1">
      <c r="A14" s="51" t="s">
        <v>9</v>
      </c>
      <c r="B14" s="19">
        <f t="shared" si="0"/>
        <v>2938</v>
      </c>
      <c r="C14" s="19">
        <v>1703</v>
      </c>
      <c r="D14" s="19">
        <v>109</v>
      </c>
      <c r="E14" s="19">
        <v>1120</v>
      </c>
      <c r="F14" s="19">
        <v>6</v>
      </c>
      <c r="G14" s="20">
        <f>B14-'2015.08'!B14</f>
        <v>-16</v>
      </c>
    </row>
    <row r="15" spans="1:7" ht="36" customHeight="1">
      <c r="A15" s="51" t="s">
        <v>10</v>
      </c>
      <c r="B15" s="19">
        <f t="shared" si="0"/>
        <v>1375</v>
      </c>
      <c r="C15" s="19">
        <v>766</v>
      </c>
      <c r="D15" s="19">
        <v>55</v>
      </c>
      <c r="E15" s="19">
        <v>552</v>
      </c>
      <c r="F15" s="19">
        <v>2</v>
      </c>
      <c r="G15" s="20">
        <f>B15-'2015.08'!B15</f>
        <v>3</v>
      </c>
    </row>
    <row r="16" spans="1:7" ht="36" customHeight="1">
      <c r="A16" s="51" t="s">
        <v>11</v>
      </c>
      <c r="B16" s="19">
        <f t="shared" si="0"/>
        <v>1417</v>
      </c>
      <c r="C16" s="19">
        <v>793</v>
      </c>
      <c r="D16" s="19">
        <v>60</v>
      </c>
      <c r="E16" s="19">
        <v>561</v>
      </c>
      <c r="F16" s="19">
        <v>3</v>
      </c>
      <c r="G16" s="20">
        <f>B16-'2015.08'!B16</f>
        <v>8</v>
      </c>
    </row>
    <row r="17" spans="1:7" ht="36" customHeight="1">
      <c r="A17" s="51" t="s">
        <v>12</v>
      </c>
      <c r="B17" s="19">
        <f t="shared" si="0"/>
        <v>2373</v>
      </c>
      <c r="C17" s="19">
        <v>1708</v>
      </c>
      <c r="D17" s="19">
        <v>133</v>
      </c>
      <c r="E17" s="19">
        <v>525</v>
      </c>
      <c r="F17" s="19">
        <v>7</v>
      </c>
      <c r="G17" s="20">
        <f>B17-'2015.08'!B17</f>
        <v>16</v>
      </c>
    </row>
    <row r="18" spans="1:7" ht="36" customHeight="1">
      <c r="A18" s="51" t="s">
        <v>13</v>
      </c>
      <c r="B18" s="19">
        <f t="shared" si="0"/>
        <v>3868</v>
      </c>
      <c r="C18" s="19">
        <v>2768</v>
      </c>
      <c r="D18" s="19">
        <v>302</v>
      </c>
      <c r="E18" s="19">
        <v>781</v>
      </c>
      <c r="F18" s="19">
        <v>17</v>
      </c>
      <c r="G18" s="20">
        <f>B18-'2015.08'!B18</f>
        <v>21</v>
      </c>
    </row>
    <row r="19" spans="1:7" ht="36" customHeight="1">
      <c r="A19" s="51" t="s">
        <v>14</v>
      </c>
      <c r="B19" s="19">
        <f t="shared" si="0"/>
        <v>2825</v>
      </c>
      <c r="C19" s="19">
        <v>2112</v>
      </c>
      <c r="D19" s="19">
        <v>139</v>
      </c>
      <c r="E19" s="19">
        <v>565</v>
      </c>
      <c r="F19" s="19">
        <v>9</v>
      </c>
      <c r="G19" s="20">
        <f>B19-'2015.08'!B19</f>
        <v>9</v>
      </c>
    </row>
    <row r="20" spans="1:7" ht="36" customHeight="1">
      <c r="A20" s="51" t="s">
        <v>15</v>
      </c>
      <c r="B20" s="19">
        <f t="shared" si="0"/>
        <v>4058</v>
      </c>
      <c r="C20" s="19">
        <v>3133</v>
      </c>
      <c r="D20" s="19">
        <v>191</v>
      </c>
      <c r="E20" s="19">
        <v>717</v>
      </c>
      <c r="F20" s="19">
        <v>17</v>
      </c>
      <c r="G20" s="20">
        <f>B20-'2015.08'!B20</f>
        <v>-4</v>
      </c>
    </row>
    <row r="21" spans="1:7" ht="36" customHeight="1">
      <c r="A21" s="51" t="s">
        <v>16</v>
      </c>
      <c r="B21" s="19">
        <f>SUM(C21:F21)</f>
        <v>8863</v>
      </c>
      <c r="C21" s="19">
        <v>7088</v>
      </c>
      <c r="D21" s="19">
        <v>490</v>
      </c>
      <c r="E21" s="19">
        <v>1257</v>
      </c>
      <c r="F21" s="19">
        <v>28</v>
      </c>
      <c r="G21" s="20">
        <f>B21-'2015.08'!B21</f>
        <v>-42</v>
      </c>
    </row>
    <row r="22" spans="1:7" ht="36" customHeight="1">
      <c r="A22" s="4" t="s">
        <v>24</v>
      </c>
      <c r="B22" s="21">
        <f>SUM(C22:F22)</f>
        <v>5551</v>
      </c>
      <c r="C22" s="21">
        <v>4472</v>
      </c>
      <c r="D22" s="21">
        <v>213</v>
      </c>
      <c r="E22" s="21">
        <v>850</v>
      </c>
      <c r="F22" s="21">
        <v>16</v>
      </c>
      <c r="G22" s="20">
        <f>B22-'2015.08'!B22</f>
        <v>16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2" t="s">
        <v>18</v>
      </c>
      <c r="B1" s="53"/>
      <c r="C1" s="53"/>
      <c r="D1" s="53"/>
      <c r="E1" s="53"/>
      <c r="F1" s="53"/>
      <c r="G1" s="53"/>
    </row>
    <row r="3" spans="1:7" ht="14.25">
      <c r="A3" s="54" t="s">
        <v>30</v>
      </c>
      <c r="B3" s="54"/>
      <c r="C3" s="54"/>
      <c r="D3" s="54"/>
      <c r="E3" s="54"/>
      <c r="F3" s="54"/>
      <c r="G3" s="5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6" t="s">
        <v>1</v>
      </c>
      <c r="B5" s="17">
        <f>SUBTOTAL(9,B7:B22)</f>
        <v>48873</v>
      </c>
      <c r="C5" s="17">
        <f>SUBTOTAL(9,C7:C22)</f>
        <v>33998</v>
      </c>
      <c r="D5" s="17">
        <f>SUBTOTAL(9,D7:D22)</f>
        <v>2758</v>
      </c>
      <c r="E5" s="17">
        <f>SUBTOTAL(9,E7:E22)</f>
        <v>11982</v>
      </c>
      <c r="F5" s="17">
        <f>SUBTOTAL(9,F7:F22)</f>
        <v>135</v>
      </c>
      <c r="G5" s="57">
        <f>SUM(G7:G22)</f>
        <v>-125</v>
      </c>
    </row>
    <row r="6" spans="1:7" ht="25.5" customHeight="1">
      <c r="A6" s="16" t="s">
        <v>28</v>
      </c>
      <c r="B6" s="18">
        <f>'2013.02'!B5-'2013.03'!B5</f>
        <v>-125</v>
      </c>
      <c r="C6" s="18">
        <f>'2013.02'!C5-'2013.03'!C5</f>
        <v>-106</v>
      </c>
      <c r="D6" s="18">
        <f>'2013.02'!D5-'2013.03'!D5</f>
        <v>-6</v>
      </c>
      <c r="E6" s="18">
        <f>'2013.02'!E5-'2013.03'!E5</f>
        <v>-16</v>
      </c>
      <c r="F6" s="18">
        <f>'2013.02'!F5-'2013.03'!F5</f>
        <v>3</v>
      </c>
      <c r="G6" s="57"/>
    </row>
    <row r="7" spans="1:7" ht="36" customHeight="1">
      <c r="A7" s="16" t="s">
        <v>2</v>
      </c>
      <c r="B7" s="19">
        <f>SUM(C7:F7)</f>
        <v>3364</v>
      </c>
      <c r="C7" s="19">
        <v>2141</v>
      </c>
      <c r="D7" s="19">
        <v>172</v>
      </c>
      <c r="E7" s="19">
        <v>1042</v>
      </c>
      <c r="F7" s="19">
        <v>9</v>
      </c>
      <c r="G7" s="20">
        <f>'2013.02'!B7-'2013.03'!B7</f>
        <v>-6</v>
      </c>
    </row>
    <row r="8" spans="1:7" ht="36" customHeight="1">
      <c r="A8" s="16" t="s">
        <v>3</v>
      </c>
      <c r="B8" s="19">
        <f t="shared" ref="B8:B20" si="0">SUM(C8:F8)</f>
        <v>1492</v>
      </c>
      <c r="C8" s="19">
        <v>877</v>
      </c>
      <c r="D8" s="19">
        <v>64</v>
      </c>
      <c r="E8" s="19">
        <v>540</v>
      </c>
      <c r="F8" s="19">
        <v>11</v>
      </c>
      <c r="G8" s="20">
        <f>'2013.02'!B8-'2013.03'!B8</f>
        <v>6</v>
      </c>
    </row>
    <row r="9" spans="1:7" ht="36" customHeight="1">
      <c r="A9" s="16" t="s">
        <v>4</v>
      </c>
      <c r="B9" s="19">
        <f t="shared" si="0"/>
        <v>1370</v>
      </c>
      <c r="C9" s="19">
        <v>740</v>
      </c>
      <c r="D9" s="19">
        <v>70</v>
      </c>
      <c r="E9" s="19">
        <v>558</v>
      </c>
      <c r="F9" s="19">
        <v>2</v>
      </c>
      <c r="G9" s="20">
        <f>'2013.02'!B9-'2013.03'!B9</f>
        <v>2</v>
      </c>
    </row>
    <row r="10" spans="1:7" ht="36" customHeight="1">
      <c r="A10" s="16" t="s">
        <v>5</v>
      </c>
      <c r="B10" s="19">
        <f t="shared" si="0"/>
        <v>2815</v>
      </c>
      <c r="C10" s="19">
        <v>1639</v>
      </c>
      <c r="D10" s="19">
        <v>165</v>
      </c>
      <c r="E10" s="19">
        <v>999</v>
      </c>
      <c r="F10" s="19">
        <v>12</v>
      </c>
      <c r="G10" s="20">
        <f>'2013.02'!B10-'2013.03'!B10</f>
        <v>-15</v>
      </c>
    </row>
    <row r="11" spans="1:7" ht="36" customHeight="1">
      <c r="A11" s="16" t="s">
        <v>6</v>
      </c>
      <c r="B11" s="19">
        <f t="shared" si="0"/>
        <v>2307</v>
      </c>
      <c r="C11" s="19">
        <v>1608</v>
      </c>
      <c r="D11" s="19">
        <v>161</v>
      </c>
      <c r="E11" s="19">
        <v>532</v>
      </c>
      <c r="F11" s="19">
        <v>6</v>
      </c>
      <c r="G11" s="20">
        <f>'2013.02'!B11-'2013.03'!B11</f>
        <v>-6</v>
      </c>
    </row>
    <row r="12" spans="1:7" ht="36" customHeight="1">
      <c r="A12" s="16" t="s">
        <v>7</v>
      </c>
      <c r="B12" s="19">
        <f t="shared" si="0"/>
        <v>2688</v>
      </c>
      <c r="C12" s="19">
        <v>1777</v>
      </c>
      <c r="D12" s="19">
        <v>143</v>
      </c>
      <c r="E12" s="19">
        <v>758</v>
      </c>
      <c r="F12" s="19">
        <v>10</v>
      </c>
      <c r="G12" s="20">
        <f>'2013.02'!B12-'2013.03'!B12</f>
        <v>-3</v>
      </c>
    </row>
    <row r="13" spans="1:7" ht="36" customHeight="1">
      <c r="A13" s="16" t="s">
        <v>8</v>
      </c>
      <c r="B13" s="19">
        <f t="shared" si="0"/>
        <v>2256</v>
      </c>
      <c r="C13" s="19">
        <v>1318</v>
      </c>
      <c r="D13" s="19">
        <v>113</v>
      </c>
      <c r="E13" s="19">
        <v>824</v>
      </c>
      <c r="F13" s="19">
        <v>1</v>
      </c>
      <c r="G13" s="20">
        <f>'2013.02'!B13-'2013.03'!B13</f>
        <v>-4</v>
      </c>
    </row>
    <row r="14" spans="1:7" ht="36" customHeight="1">
      <c r="A14" s="16" t="s">
        <v>9</v>
      </c>
      <c r="B14" s="19">
        <f t="shared" si="0"/>
        <v>2756</v>
      </c>
      <c r="C14" s="19">
        <v>1548</v>
      </c>
      <c r="D14" s="19">
        <v>121</v>
      </c>
      <c r="E14" s="19">
        <v>1080</v>
      </c>
      <c r="F14" s="19">
        <v>7</v>
      </c>
      <c r="G14" s="20">
        <f>'2013.02'!B14-'2013.03'!B14</f>
        <v>-14</v>
      </c>
    </row>
    <row r="15" spans="1:7" ht="36" customHeight="1">
      <c r="A15" s="16" t="s">
        <v>10</v>
      </c>
      <c r="B15" s="19">
        <f t="shared" si="0"/>
        <v>1246</v>
      </c>
      <c r="C15" s="19">
        <v>687</v>
      </c>
      <c r="D15" s="19">
        <v>62</v>
      </c>
      <c r="E15" s="19">
        <v>496</v>
      </c>
      <c r="F15" s="19">
        <v>1</v>
      </c>
      <c r="G15" s="20">
        <f>'2013.02'!B15-'2013.03'!B15</f>
        <v>-1</v>
      </c>
    </row>
    <row r="16" spans="1:7" ht="36" customHeight="1">
      <c r="A16" s="16" t="s">
        <v>11</v>
      </c>
      <c r="B16" s="19">
        <f t="shared" si="0"/>
        <v>1354</v>
      </c>
      <c r="C16" s="19">
        <v>745</v>
      </c>
      <c r="D16" s="19">
        <v>69</v>
      </c>
      <c r="E16" s="19">
        <v>538</v>
      </c>
      <c r="F16" s="19">
        <v>2</v>
      </c>
      <c r="G16" s="20">
        <f>'2013.02'!B16-'2013.03'!B16</f>
        <v>1</v>
      </c>
    </row>
    <row r="17" spans="1:7" ht="36" customHeight="1">
      <c r="A17" s="16" t="s">
        <v>12</v>
      </c>
      <c r="B17" s="19">
        <f t="shared" si="0"/>
        <v>2499</v>
      </c>
      <c r="C17" s="19">
        <v>1817</v>
      </c>
      <c r="D17" s="19">
        <v>170</v>
      </c>
      <c r="E17" s="19">
        <v>505</v>
      </c>
      <c r="F17" s="19">
        <v>7</v>
      </c>
      <c r="G17" s="20">
        <f>'2013.02'!B17-'2013.03'!B17</f>
        <v>-17</v>
      </c>
    </row>
    <row r="18" spans="1:7" ht="36" customHeight="1">
      <c r="A18" s="16" t="s">
        <v>13</v>
      </c>
      <c r="B18" s="19">
        <f t="shared" si="0"/>
        <v>3846</v>
      </c>
      <c r="C18" s="19">
        <v>2768</v>
      </c>
      <c r="D18" s="19">
        <v>313</v>
      </c>
      <c r="E18" s="19">
        <v>755</v>
      </c>
      <c r="F18" s="19">
        <v>10</v>
      </c>
      <c r="G18" s="20">
        <f>'2013.02'!B18-'2013.03'!B18</f>
        <v>0</v>
      </c>
    </row>
    <row r="19" spans="1:7" ht="36" customHeight="1">
      <c r="A19" s="16" t="s">
        <v>14</v>
      </c>
      <c r="B19" s="19">
        <f t="shared" si="0"/>
        <v>2664</v>
      </c>
      <c r="C19" s="19">
        <v>1948</v>
      </c>
      <c r="D19" s="19">
        <v>152</v>
      </c>
      <c r="E19" s="19">
        <v>552</v>
      </c>
      <c r="F19" s="19">
        <v>12</v>
      </c>
      <c r="G19" s="20">
        <f>'2013.02'!B19-'2013.03'!B19</f>
        <v>-15</v>
      </c>
    </row>
    <row r="20" spans="1:7" ht="36" customHeight="1">
      <c r="A20" s="16" t="s">
        <v>15</v>
      </c>
      <c r="B20" s="19">
        <f t="shared" si="0"/>
        <v>4078</v>
      </c>
      <c r="C20" s="19">
        <v>3127</v>
      </c>
      <c r="D20" s="19">
        <v>222</v>
      </c>
      <c r="E20" s="19">
        <v>718</v>
      </c>
      <c r="F20" s="19">
        <v>11</v>
      </c>
      <c r="G20" s="20">
        <f>'2013.02'!B20-'2013.03'!B20</f>
        <v>-26</v>
      </c>
    </row>
    <row r="21" spans="1:7" ht="36" customHeight="1">
      <c r="A21" s="16" t="s">
        <v>16</v>
      </c>
      <c r="B21" s="19">
        <f>SUM(C21:F21)</f>
        <v>8781</v>
      </c>
      <c r="C21" s="19">
        <v>6968</v>
      </c>
      <c r="D21" s="19">
        <v>525</v>
      </c>
      <c r="E21" s="19">
        <v>1268</v>
      </c>
      <c r="F21" s="19">
        <v>20</v>
      </c>
      <c r="G21" s="20">
        <f>'2013.02'!B21-'2013.03'!B21</f>
        <v>-9</v>
      </c>
    </row>
    <row r="22" spans="1:7" ht="36" customHeight="1">
      <c r="A22" s="4" t="s">
        <v>24</v>
      </c>
      <c r="B22" s="21">
        <f>SUM(C22:F22)</f>
        <v>5357</v>
      </c>
      <c r="C22" s="21">
        <v>4290</v>
      </c>
      <c r="D22" s="21">
        <v>236</v>
      </c>
      <c r="E22" s="21">
        <v>817</v>
      </c>
      <c r="F22" s="21">
        <v>14</v>
      </c>
      <c r="G22" s="20">
        <f>'2013.02'!B22-'2013.03'!B22</f>
        <v>-18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2" t="s">
        <v>18</v>
      </c>
      <c r="B1" s="53"/>
      <c r="C1" s="53"/>
      <c r="D1" s="53"/>
      <c r="E1" s="53"/>
      <c r="F1" s="53"/>
      <c r="G1" s="53"/>
    </row>
    <row r="3" spans="1:7" ht="14.25">
      <c r="A3" s="54" t="s">
        <v>31</v>
      </c>
      <c r="B3" s="54"/>
      <c r="C3" s="54"/>
      <c r="D3" s="54"/>
      <c r="E3" s="54"/>
      <c r="F3" s="54"/>
      <c r="G3" s="5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2" t="s">
        <v>1</v>
      </c>
      <c r="B5" s="17">
        <f>SUBTOTAL(9,B7:B22)</f>
        <v>49084</v>
      </c>
      <c r="C5" s="17">
        <f>SUBTOTAL(9,C7:C22)</f>
        <v>34133</v>
      </c>
      <c r="D5" s="17">
        <f>SUBTOTAL(9,D7:D22)</f>
        <v>2771</v>
      </c>
      <c r="E5" s="17">
        <f>SUBTOTAL(9,E7:E22)</f>
        <v>12042</v>
      </c>
      <c r="F5" s="17">
        <f>SUBTOTAL(9,F7:F22)</f>
        <v>138</v>
      </c>
      <c r="G5" s="57">
        <f>SUM(G7:G22)</f>
        <v>-211</v>
      </c>
    </row>
    <row r="6" spans="1:7" ht="25.5" customHeight="1">
      <c r="A6" s="22" t="s">
        <v>28</v>
      </c>
      <c r="B6" s="18">
        <f>'2013.03'!B5-'2013.04'!B5</f>
        <v>-211</v>
      </c>
      <c r="C6" s="18">
        <f>'2013.03'!C5-'2013.04'!C5</f>
        <v>-135</v>
      </c>
      <c r="D6" s="18">
        <f>'2013.03'!D5-'2013.04'!D5</f>
        <v>-13</v>
      </c>
      <c r="E6" s="18">
        <f>'2013.03'!E5-'2013.04'!E5</f>
        <v>-60</v>
      </c>
      <c r="F6" s="18">
        <f>'2013.03'!F5-'2013.04'!F5</f>
        <v>-3</v>
      </c>
      <c r="G6" s="57"/>
    </row>
    <row r="7" spans="1:7" ht="36" customHeight="1">
      <c r="A7" s="22" t="s">
        <v>2</v>
      </c>
      <c r="B7" s="19">
        <f>SUM(C7:F7)</f>
        <v>3355</v>
      </c>
      <c r="C7" s="19">
        <v>2134</v>
      </c>
      <c r="D7" s="19">
        <v>168</v>
      </c>
      <c r="E7" s="19">
        <v>1043</v>
      </c>
      <c r="F7" s="19">
        <v>10</v>
      </c>
      <c r="G7" s="20">
        <f>'2013.03'!B7-'2013.04'!B7</f>
        <v>9</v>
      </c>
    </row>
    <row r="8" spans="1:7" ht="36" customHeight="1">
      <c r="A8" s="22" t="s">
        <v>3</v>
      </c>
      <c r="B8" s="19">
        <f t="shared" ref="B8:B20" si="0">SUM(C8:F8)</f>
        <v>1505</v>
      </c>
      <c r="C8" s="19">
        <v>881</v>
      </c>
      <c r="D8" s="19">
        <v>67</v>
      </c>
      <c r="E8" s="19">
        <v>546</v>
      </c>
      <c r="F8" s="19">
        <v>11</v>
      </c>
      <c r="G8" s="20">
        <f>'2013.03'!B8-'2013.04'!B8</f>
        <v>-13</v>
      </c>
    </row>
    <row r="9" spans="1:7" ht="36" customHeight="1">
      <c r="A9" s="22" t="s">
        <v>4</v>
      </c>
      <c r="B9" s="19">
        <f t="shared" si="0"/>
        <v>1386</v>
      </c>
      <c r="C9" s="19">
        <v>752</v>
      </c>
      <c r="D9" s="19">
        <v>70</v>
      </c>
      <c r="E9" s="19">
        <v>562</v>
      </c>
      <c r="F9" s="19">
        <v>2</v>
      </c>
      <c r="G9" s="20">
        <f>'2013.03'!B9-'2013.04'!B9</f>
        <v>-16</v>
      </c>
    </row>
    <row r="10" spans="1:7" ht="36" customHeight="1">
      <c r="A10" s="22" t="s">
        <v>5</v>
      </c>
      <c r="B10" s="19">
        <f t="shared" si="0"/>
        <v>2815</v>
      </c>
      <c r="C10" s="19">
        <v>1649</v>
      </c>
      <c r="D10" s="19">
        <v>162</v>
      </c>
      <c r="E10" s="19">
        <v>992</v>
      </c>
      <c r="F10" s="19">
        <v>12</v>
      </c>
      <c r="G10" s="20">
        <f>'2013.03'!B10-'2013.04'!B10</f>
        <v>0</v>
      </c>
    </row>
    <row r="11" spans="1:7" ht="36" customHeight="1">
      <c r="A11" s="22" t="s">
        <v>6</v>
      </c>
      <c r="B11" s="19">
        <f t="shared" si="0"/>
        <v>2329</v>
      </c>
      <c r="C11" s="19">
        <v>1618</v>
      </c>
      <c r="D11" s="19">
        <v>161</v>
      </c>
      <c r="E11" s="19">
        <v>544</v>
      </c>
      <c r="F11" s="19">
        <v>6</v>
      </c>
      <c r="G11" s="20">
        <f>'2013.03'!B11-'2013.04'!B11</f>
        <v>-22</v>
      </c>
    </row>
    <row r="12" spans="1:7" ht="36" customHeight="1">
      <c r="A12" s="22" t="s">
        <v>7</v>
      </c>
      <c r="B12" s="19">
        <f t="shared" si="0"/>
        <v>2701</v>
      </c>
      <c r="C12" s="19">
        <v>1785</v>
      </c>
      <c r="D12" s="19">
        <v>147</v>
      </c>
      <c r="E12" s="19">
        <v>759</v>
      </c>
      <c r="F12" s="19">
        <v>10</v>
      </c>
      <c r="G12" s="20">
        <f>'2013.03'!B12-'2013.04'!B12</f>
        <v>-13</v>
      </c>
    </row>
    <row r="13" spans="1:7" ht="36" customHeight="1">
      <c r="A13" s="22" t="s">
        <v>8</v>
      </c>
      <c r="B13" s="19">
        <f t="shared" si="0"/>
        <v>2273</v>
      </c>
      <c r="C13" s="19">
        <v>1336</v>
      </c>
      <c r="D13" s="19">
        <v>110</v>
      </c>
      <c r="E13" s="19">
        <v>826</v>
      </c>
      <c r="F13" s="19">
        <v>1</v>
      </c>
      <c r="G13" s="20">
        <f>'2013.03'!B13-'2013.04'!B13</f>
        <v>-17</v>
      </c>
    </row>
    <row r="14" spans="1:7" ht="36" customHeight="1">
      <c r="A14" s="22" t="s">
        <v>9</v>
      </c>
      <c r="B14" s="19">
        <f t="shared" si="0"/>
        <v>2756</v>
      </c>
      <c r="C14" s="19">
        <v>1555</v>
      </c>
      <c r="D14" s="19">
        <v>119</v>
      </c>
      <c r="E14" s="19">
        <v>1075</v>
      </c>
      <c r="F14" s="19">
        <v>7</v>
      </c>
      <c r="G14" s="20">
        <f>'2013.03'!B14-'2013.04'!B14</f>
        <v>0</v>
      </c>
    </row>
    <row r="15" spans="1:7" ht="36" customHeight="1">
      <c r="A15" s="22" t="s">
        <v>10</v>
      </c>
      <c r="B15" s="19">
        <f t="shared" si="0"/>
        <v>1259</v>
      </c>
      <c r="C15" s="19">
        <v>689</v>
      </c>
      <c r="D15" s="19">
        <v>63</v>
      </c>
      <c r="E15" s="19">
        <v>506</v>
      </c>
      <c r="F15" s="19">
        <v>1</v>
      </c>
      <c r="G15" s="20">
        <f>'2013.03'!B15-'2013.04'!B15</f>
        <v>-13</v>
      </c>
    </row>
    <row r="16" spans="1:7" ht="36" customHeight="1">
      <c r="A16" s="22" t="s">
        <v>11</v>
      </c>
      <c r="B16" s="19">
        <f t="shared" si="0"/>
        <v>1358</v>
      </c>
      <c r="C16" s="19">
        <v>748</v>
      </c>
      <c r="D16" s="19">
        <v>68</v>
      </c>
      <c r="E16" s="19">
        <v>539</v>
      </c>
      <c r="F16" s="19">
        <v>3</v>
      </c>
      <c r="G16" s="20">
        <f>'2013.03'!B16-'2013.04'!B16</f>
        <v>-4</v>
      </c>
    </row>
    <row r="17" spans="1:7" ht="36" customHeight="1">
      <c r="A17" s="22" t="s">
        <v>12</v>
      </c>
      <c r="B17" s="19">
        <f t="shared" si="0"/>
        <v>2534</v>
      </c>
      <c r="C17" s="19">
        <v>1846</v>
      </c>
      <c r="D17" s="19">
        <v>171</v>
      </c>
      <c r="E17" s="19">
        <v>510</v>
      </c>
      <c r="F17" s="19">
        <v>7</v>
      </c>
      <c r="G17" s="20">
        <f>'2013.03'!B17-'2013.04'!B17</f>
        <v>-35</v>
      </c>
    </row>
    <row r="18" spans="1:7" ht="36" customHeight="1">
      <c r="A18" s="22" t="s">
        <v>13</v>
      </c>
      <c r="B18" s="19">
        <f t="shared" si="0"/>
        <v>3854</v>
      </c>
      <c r="C18" s="19">
        <v>2760</v>
      </c>
      <c r="D18" s="19">
        <v>324</v>
      </c>
      <c r="E18" s="19">
        <v>760</v>
      </c>
      <c r="F18" s="19">
        <v>10</v>
      </c>
      <c r="G18" s="20">
        <f>'2013.03'!B18-'2013.04'!B18</f>
        <v>-8</v>
      </c>
    </row>
    <row r="19" spans="1:7" ht="36" customHeight="1">
      <c r="A19" s="22" t="s">
        <v>14</v>
      </c>
      <c r="B19" s="19">
        <f t="shared" si="0"/>
        <v>2669</v>
      </c>
      <c r="C19" s="19">
        <v>1951</v>
      </c>
      <c r="D19" s="19">
        <v>150</v>
      </c>
      <c r="E19" s="19">
        <v>556</v>
      </c>
      <c r="F19" s="19">
        <v>12</v>
      </c>
      <c r="G19" s="20">
        <f>'2013.03'!B19-'2013.04'!B19</f>
        <v>-5</v>
      </c>
    </row>
    <row r="20" spans="1:7" ht="36" customHeight="1">
      <c r="A20" s="22" t="s">
        <v>15</v>
      </c>
      <c r="B20" s="19">
        <f t="shared" si="0"/>
        <v>4107</v>
      </c>
      <c r="C20" s="19">
        <v>3152</v>
      </c>
      <c r="D20" s="19">
        <v>224</v>
      </c>
      <c r="E20" s="19">
        <v>720</v>
      </c>
      <c r="F20" s="19">
        <v>11</v>
      </c>
      <c r="G20" s="20">
        <f>'2013.03'!B20-'2013.04'!B20</f>
        <v>-29</v>
      </c>
    </row>
    <row r="21" spans="1:7" ht="36" customHeight="1">
      <c r="A21" s="22" t="s">
        <v>16</v>
      </c>
      <c r="B21" s="19">
        <f>SUM(C21:F21)</f>
        <v>8767</v>
      </c>
      <c r="C21" s="19">
        <v>6955</v>
      </c>
      <c r="D21" s="19">
        <v>534</v>
      </c>
      <c r="E21" s="19">
        <v>1257</v>
      </c>
      <c r="F21" s="19">
        <v>21</v>
      </c>
      <c r="G21" s="20">
        <f>'2013.03'!B21-'2013.04'!B21</f>
        <v>14</v>
      </c>
    </row>
    <row r="22" spans="1:7" ht="36" customHeight="1">
      <c r="A22" s="4" t="s">
        <v>24</v>
      </c>
      <c r="B22" s="21">
        <f>SUM(C22:F22)</f>
        <v>5416</v>
      </c>
      <c r="C22" s="21">
        <v>4322</v>
      </c>
      <c r="D22" s="21">
        <v>233</v>
      </c>
      <c r="E22" s="21">
        <v>847</v>
      </c>
      <c r="F22" s="21">
        <v>14</v>
      </c>
      <c r="G22" s="20">
        <f>'2013.03'!B22-'2013.04'!B22</f>
        <v>-59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2" t="s">
        <v>18</v>
      </c>
      <c r="B1" s="53"/>
      <c r="C1" s="53"/>
      <c r="D1" s="53"/>
      <c r="E1" s="53"/>
      <c r="F1" s="53"/>
      <c r="G1" s="53"/>
    </row>
    <row r="3" spans="1:7" ht="14.25">
      <c r="A3" s="54" t="s">
        <v>32</v>
      </c>
      <c r="B3" s="54"/>
      <c r="C3" s="54"/>
      <c r="D3" s="54"/>
      <c r="E3" s="54"/>
      <c r="F3" s="54"/>
      <c r="G3" s="5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3" t="s">
        <v>1</v>
      </c>
      <c r="B5" s="17">
        <f>SUBTOTAL(9,B7:B22)</f>
        <v>49138</v>
      </c>
      <c r="C5" s="17">
        <f>SUBTOTAL(9,C7:C22)</f>
        <v>34190</v>
      </c>
      <c r="D5" s="17">
        <f>SUBTOTAL(9,D7:D22)</f>
        <v>2778</v>
      </c>
      <c r="E5" s="17">
        <f>SUBTOTAL(9,E7:E22)</f>
        <v>12033</v>
      </c>
      <c r="F5" s="17">
        <f>SUBTOTAL(9,F7:F22)</f>
        <v>137</v>
      </c>
      <c r="G5" s="57">
        <f>SUM(G7:G22)</f>
        <v>54</v>
      </c>
    </row>
    <row r="6" spans="1:7" ht="25.5" customHeight="1">
      <c r="A6" s="23" t="s">
        <v>28</v>
      </c>
      <c r="B6" s="18">
        <f>'2013.05'!B5-'2013.04'!B5</f>
        <v>54</v>
      </c>
      <c r="C6" s="18">
        <f>'2013.05'!C5-'2013.04'!C5</f>
        <v>57</v>
      </c>
      <c r="D6" s="18">
        <f>'2013.05'!D5-'2013.04'!D5</f>
        <v>7</v>
      </c>
      <c r="E6" s="18">
        <f>'2013.05'!E5-'2013.04'!E5</f>
        <v>-9</v>
      </c>
      <c r="F6" s="18">
        <f>'2013.05'!F5-'2013.04'!F5</f>
        <v>-1</v>
      </c>
      <c r="G6" s="57"/>
    </row>
    <row r="7" spans="1:7" ht="36" customHeight="1">
      <c r="A7" s="23" t="s">
        <v>2</v>
      </c>
      <c r="B7" s="19">
        <f>SUM(C7:F7)</f>
        <v>3377</v>
      </c>
      <c r="C7" s="19">
        <v>2152</v>
      </c>
      <c r="D7" s="19">
        <v>170</v>
      </c>
      <c r="E7" s="19">
        <v>1045</v>
      </c>
      <c r="F7" s="19">
        <v>10</v>
      </c>
      <c r="G7" s="20">
        <f>'2013.05'!B7-'2013.04'!B7</f>
        <v>22</v>
      </c>
    </row>
    <row r="8" spans="1:7" ht="36" customHeight="1">
      <c r="A8" s="23" t="s">
        <v>3</v>
      </c>
      <c r="B8" s="19">
        <f t="shared" ref="B8:B20" si="0">SUM(C8:F8)</f>
        <v>1494</v>
      </c>
      <c r="C8" s="19">
        <v>880</v>
      </c>
      <c r="D8" s="19">
        <v>66</v>
      </c>
      <c r="E8" s="19">
        <v>537</v>
      </c>
      <c r="F8" s="19">
        <v>11</v>
      </c>
      <c r="G8" s="20">
        <f>'2013.05'!B8-'2013.04'!B8</f>
        <v>-11</v>
      </c>
    </row>
    <row r="9" spans="1:7" ht="36" customHeight="1">
      <c r="A9" s="23" t="s">
        <v>4</v>
      </c>
      <c r="B9" s="19">
        <f t="shared" si="0"/>
        <v>1390</v>
      </c>
      <c r="C9" s="19">
        <v>755</v>
      </c>
      <c r="D9" s="19">
        <v>70</v>
      </c>
      <c r="E9" s="19">
        <v>563</v>
      </c>
      <c r="F9" s="19">
        <v>2</v>
      </c>
      <c r="G9" s="20">
        <f>'2013.05'!B9-'2013.04'!B9</f>
        <v>4</v>
      </c>
    </row>
    <row r="10" spans="1:7" ht="36" customHeight="1">
      <c r="A10" s="23" t="s">
        <v>5</v>
      </c>
      <c r="B10" s="19">
        <f t="shared" si="0"/>
        <v>2809</v>
      </c>
      <c r="C10" s="19">
        <v>1640</v>
      </c>
      <c r="D10" s="19">
        <v>162</v>
      </c>
      <c r="E10" s="19">
        <v>995</v>
      </c>
      <c r="F10" s="19">
        <v>12</v>
      </c>
      <c r="G10" s="20">
        <f>'2013.05'!B10-'2013.04'!B10</f>
        <v>-6</v>
      </c>
    </row>
    <row r="11" spans="1:7" ht="36" customHeight="1">
      <c r="A11" s="23" t="s">
        <v>6</v>
      </c>
      <c r="B11" s="19">
        <f t="shared" si="0"/>
        <v>2332</v>
      </c>
      <c r="C11" s="19">
        <v>1620</v>
      </c>
      <c r="D11" s="19">
        <v>166</v>
      </c>
      <c r="E11" s="19">
        <v>540</v>
      </c>
      <c r="F11" s="19">
        <v>6</v>
      </c>
      <c r="G11" s="20">
        <f>'2013.05'!B11-'2013.04'!B11</f>
        <v>3</v>
      </c>
    </row>
    <row r="12" spans="1:7" ht="36" customHeight="1">
      <c r="A12" s="23" t="s">
        <v>7</v>
      </c>
      <c r="B12" s="19">
        <f t="shared" si="0"/>
        <v>2705</v>
      </c>
      <c r="C12" s="19">
        <v>1796</v>
      </c>
      <c r="D12" s="19">
        <v>146</v>
      </c>
      <c r="E12" s="19">
        <v>753</v>
      </c>
      <c r="F12" s="19">
        <v>10</v>
      </c>
      <c r="G12" s="20">
        <f>'2013.05'!B12-'2013.04'!B12</f>
        <v>4</v>
      </c>
    </row>
    <row r="13" spans="1:7" ht="36" customHeight="1">
      <c r="A13" s="23" t="s">
        <v>8</v>
      </c>
      <c r="B13" s="19">
        <f t="shared" si="0"/>
        <v>2284</v>
      </c>
      <c r="C13" s="19">
        <v>1346</v>
      </c>
      <c r="D13" s="19">
        <v>108</v>
      </c>
      <c r="E13" s="19">
        <v>828</v>
      </c>
      <c r="F13" s="19">
        <v>2</v>
      </c>
      <c r="G13" s="20">
        <f>'2013.05'!B13-'2013.04'!B13</f>
        <v>11</v>
      </c>
    </row>
    <row r="14" spans="1:7" ht="36" customHeight="1">
      <c r="A14" s="23" t="s">
        <v>9</v>
      </c>
      <c r="B14" s="19">
        <f t="shared" si="0"/>
        <v>2754</v>
      </c>
      <c r="C14" s="19">
        <v>1559</v>
      </c>
      <c r="D14" s="19">
        <v>118</v>
      </c>
      <c r="E14" s="19">
        <v>1070</v>
      </c>
      <c r="F14" s="19">
        <v>7</v>
      </c>
      <c r="G14" s="20">
        <f>'2013.05'!B14-'2013.04'!B14</f>
        <v>-2</v>
      </c>
    </row>
    <row r="15" spans="1:7" ht="36" customHeight="1">
      <c r="A15" s="23" t="s">
        <v>10</v>
      </c>
      <c r="B15" s="19">
        <f t="shared" si="0"/>
        <v>1263</v>
      </c>
      <c r="C15" s="19">
        <v>687</v>
      </c>
      <c r="D15" s="19">
        <v>63</v>
      </c>
      <c r="E15" s="19">
        <v>512</v>
      </c>
      <c r="F15" s="19">
        <v>1</v>
      </c>
      <c r="G15" s="20">
        <f>'2013.05'!B15-'2013.04'!B15</f>
        <v>4</v>
      </c>
    </row>
    <row r="16" spans="1:7" ht="36" customHeight="1">
      <c r="A16" s="23" t="s">
        <v>11</v>
      </c>
      <c r="B16" s="19">
        <f t="shared" si="0"/>
        <v>1346</v>
      </c>
      <c r="C16" s="19">
        <v>739</v>
      </c>
      <c r="D16" s="19">
        <v>66</v>
      </c>
      <c r="E16" s="19">
        <v>539</v>
      </c>
      <c r="F16" s="19">
        <v>2</v>
      </c>
      <c r="G16" s="20">
        <f>'2013.05'!B16-'2013.04'!B16</f>
        <v>-12</v>
      </c>
    </row>
    <row r="17" spans="1:7" ht="36" customHeight="1">
      <c r="A17" s="23" t="s">
        <v>12</v>
      </c>
      <c r="B17" s="19">
        <f t="shared" si="0"/>
        <v>2520</v>
      </c>
      <c r="C17" s="19">
        <v>1829</v>
      </c>
      <c r="D17" s="19">
        <v>168</v>
      </c>
      <c r="E17" s="19">
        <v>516</v>
      </c>
      <c r="F17" s="19">
        <v>7</v>
      </c>
      <c r="G17" s="20">
        <f>'2013.05'!B17-'2013.04'!B17</f>
        <v>-14</v>
      </c>
    </row>
    <row r="18" spans="1:7" ht="36" customHeight="1">
      <c r="A18" s="23" t="s">
        <v>13</v>
      </c>
      <c r="B18" s="19">
        <f t="shared" si="0"/>
        <v>3846</v>
      </c>
      <c r="C18" s="19">
        <v>2749</v>
      </c>
      <c r="D18" s="19">
        <v>327</v>
      </c>
      <c r="E18" s="19">
        <v>760</v>
      </c>
      <c r="F18" s="19">
        <v>10</v>
      </c>
      <c r="G18" s="20">
        <f>'2013.05'!B18-'2013.04'!B18</f>
        <v>-8</v>
      </c>
    </row>
    <row r="19" spans="1:7" ht="36" customHeight="1">
      <c r="A19" s="23" t="s">
        <v>14</v>
      </c>
      <c r="B19" s="19">
        <f t="shared" si="0"/>
        <v>2667</v>
      </c>
      <c r="C19" s="19">
        <v>1956</v>
      </c>
      <c r="D19" s="19">
        <v>149</v>
      </c>
      <c r="E19" s="19">
        <v>550</v>
      </c>
      <c r="F19" s="19">
        <v>12</v>
      </c>
      <c r="G19" s="20">
        <f>'2013.05'!B19-'2013.04'!B19</f>
        <v>-2</v>
      </c>
    </row>
    <row r="20" spans="1:7" ht="36" customHeight="1">
      <c r="A20" s="23" t="s">
        <v>15</v>
      </c>
      <c r="B20" s="19">
        <f t="shared" si="0"/>
        <v>4108</v>
      </c>
      <c r="C20" s="19">
        <v>3155</v>
      </c>
      <c r="D20" s="19">
        <v>222</v>
      </c>
      <c r="E20" s="19">
        <v>720</v>
      </c>
      <c r="F20" s="19">
        <v>11</v>
      </c>
      <c r="G20" s="20">
        <f>'2013.05'!B20-'2013.04'!B20</f>
        <v>1</v>
      </c>
    </row>
    <row r="21" spans="1:7" ht="36" customHeight="1">
      <c r="A21" s="23" t="s">
        <v>16</v>
      </c>
      <c r="B21" s="19">
        <f>SUM(C21:F21)</f>
        <v>8792</v>
      </c>
      <c r="C21" s="19">
        <v>6974</v>
      </c>
      <c r="D21" s="19">
        <v>542</v>
      </c>
      <c r="E21" s="19">
        <v>1256</v>
      </c>
      <c r="F21" s="19">
        <v>20</v>
      </c>
      <c r="G21" s="20">
        <f>'2013.05'!B21-'2013.04'!B21</f>
        <v>25</v>
      </c>
    </row>
    <row r="22" spans="1:7" ht="36" customHeight="1">
      <c r="A22" s="4" t="s">
        <v>24</v>
      </c>
      <c r="B22" s="21">
        <f>SUM(C22:F22)</f>
        <v>5451</v>
      </c>
      <c r="C22" s="21">
        <v>4353</v>
      </c>
      <c r="D22" s="21">
        <v>235</v>
      </c>
      <c r="E22" s="21">
        <v>849</v>
      </c>
      <c r="F22" s="21">
        <v>14</v>
      </c>
      <c r="G22" s="20">
        <f>'2013.05'!B22-'2013.04'!B22</f>
        <v>35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2" t="s">
        <v>18</v>
      </c>
      <c r="B1" s="53"/>
      <c r="C1" s="53"/>
      <c r="D1" s="53"/>
      <c r="E1" s="53"/>
      <c r="F1" s="53"/>
      <c r="G1" s="53"/>
    </row>
    <row r="3" spans="1:7" ht="14.25">
      <c r="A3" s="54" t="s">
        <v>33</v>
      </c>
      <c r="B3" s="54"/>
      <c r="C3" s="54"/>
      <c r="D3" s="54"/>
      <c r="E3" s="54"/>
      <c r="F3" s="54"/>
      <c r="G3" s="5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4" t="s">
        <v>1</v>
      </c>
      <c r="B5" s="17">
        <f>SUBTOTAL(9,B7:B22)</f>
        <v>48852</v>
      </c>
      <c r="C5" s="17">
        <f>SUBTOTAL(9,C7:C22)</f>
        <v>33906</v>
      </c>
      <c r="D5" s="17">
        <f>SUBTOTAL(9,D7:D22)</f>
        <v>2778</v>
      </c>
      <c r="E5" s="17">
        <f>SUBTOTAL(9,E7:E22)</f>
        <v>12030</v>
      </c>
      <c r="F5" s="17">
        <f>SUBTOTAL(9,F7:F22)</f>
        <v>138</v>
      </c>
      <c r="G5" s="57">
        <f>SUM(G7:G22)</f>
        <v>-286</v>
      </c>
    </row>
    <row r="6" spans="1:7" ht="25.5" customHeight="1">
      <c r="A6" s="24" t="s">
        <v>28</v>
      </c>
      <c r="B6" s="18">
        <f>'2013.06'!B5-'2013.05'!B5</f>
        <v>-286</v>
      </c>
      <c r="C6" s="18">
        <f>'2013.06'!C5-'2013.05'!C5</f>
        <v>-284</v>
      </c>
      <c r="D6" s="18">
        <f>'2013.06'!D5-'2013.05'!D5</f>
        <v>0</v>
      </c>
      <c r="E6" s="18">
        <f>'2013.06'!E5-'2013.05'!E5</f>
        <v>-3</v>
      </c>
      <c r="F6" s="18">
        <f>'2013.06'!F5-'2013.05'!F5</f>
        <v>1</v>
      </c>
      <c r="G6" s="57"/>
    </row>
    <row r="7" spans="1:7" ht="36" customHeight="1">
      <c r="A7" s="24" t="s">
        <v>2</v>
      </c>
      <c r="B7" s="19">
        <f>SUM(C7:F7)</f>
        <v>3380</v>
      </c>
      <c r="C7" s="19">
        <v>2166</v>
      </c>
      <c r="D7" s="19">
        <v>174</v>
      </c>
      <c r="E7" s="19">
        <v>1029</v>
      </c>
      <c r="F7" s="19">
        <v>11</v>
      </c>
      <c r="G7" s="20">
        <f>'2013.06'!B7-'2013.05'!B7</f>
        <v>3</v>
      </c>
    </row>
    <row r="8" spans="1:7" ht="36" customHeight="1">
      <c r="A8" s="24" t="s">
        <v>3</v>
      </c>
      <c r="B8" s="19">
        <f t="shared" ref="B8:B20" si="0">SUM(C8:F8)</f>
        <v>1507</v>
      </c>
      <c r="C8" s="19">
        <v>889</v>
      </c>
      <c r="D8" s="19">
        <v>67</v>
      </c>
      <c r="E8" s="19">
        <v>540</v>
      </c>
      <c r="F8" s="19">
        <v>11</v>
      </c>
      <c r="G8" s="20">
        <f>'2013.06'!B8-'2013.05'!B8</f>
        <v>13</v>
      </c>
    </row>
    <row r="9" spans="1:7" ht="36" customHeight="1">
      <c r="A9" s="24" t="s">
        <v>4</v>
      </c>
      <c r="B9" s="19">
        <f t="shared" si="0"/>
        <v>1397</v>
      </c>
      <c r="C9" s="19">
        <v>760</v>
      </c>
      <c r="D9" s="19">
        <v>71</v>
      </c>
      <c r="E9" s="19">
        <v>564</v>
      </c>
      <c r="F9" s="19">
        <v>2</v>
      </c>
      <c r="G9" s="20">
        <f>'2013.06'!B9-'2013.05'!B9</f>
        <v>7</v>
      </c>
    </row>
    <row r="10" spans="1:7" ht="36" customHeight="1">
      <c r="A10" s="24" t="s">
        <v>5</v>
      </c>
      <c r="B10" s="19">
        <f t="shared" si="0"/>
        <v>2811</v>
      </c>
      <c r="C10" s="19">
        <v>1642</v>
      </c>
      <c r="D10" s="19">
        <v>162</v>
      </c>
      <c r="E10" s="19">
        <v>995</v>
      </c>
      <c r="F10" s="19">
        <v>12</v>
      </c>
      <c r="G10" s="20">
        <f>'2013.06'!B10-'2013.05'!B10</f>
        <v>2</v>
      </c>
    </row>
    <row r="11" spans="1:7" ht="36" customHeight="1">
      <c r="A11" s="24" t="s">
        <v>6</v>
      </c>
      <c r="B11" s="19">
        <f t="shared" si="0"/>
        <v>2337</v>
      </c>
      <c r="C11" s="19">
        <v>1629</v>
      </c>
      <c r="D11" s="19">
        <v>163</v>
      </c>
      <c r="E11" s="19">
        <v>539</v>
      </c>
      <c r="F11" s="19">
        <v>6</v>
      </c>
      <c r="G11" s="20">
        <f>'2013.06'!B11-'2013.05'!B11</f>
        <v>5</v>
      </c>
    </row>
    <row r="12" spans="1:7" ht="36" customHeight="1">
      <c r="A12" s="24" t="s">
        <v>7</v>
      </c>
      <c r="B12" s="19">
        <f t="shared" si="0"/>
        <v>2698</v>
      </c>
      <c r="C12" s="19">
        <v>1801</v>
      </c>
      <c r="D12" s="19">
        <v>141</v>
      </c>
      <c r="E12" s="19">
        <v>746</v>
      </c>
      <c r="F12" s="19">
        <v>10</v>
      </c>
      <c r="G12" s="20">
        <f>'2013.06'!B12-'2013.05'!B12</f>
        <v>-7</v>
      </c>
    </row>
    <row r="13" spans="1:7" ht="36" customHeight="1">
      <c r="A13" s="24" t="s">
        <v>8</v>
      </c>
      <c r="B13" s="19">
        <f t="shared" si="0"/>
        <v>2291</v>
      </c>
      <c r="C13" s="19">
        <v>1348</v>
      </c>
      <c r="D13" s="19">
        <v>110</v>
      </c>
      <c r="E13" s="19">
        <v>831</v>
      </c>
      <c r="F13" s="19">
        <v>2</v>
      </c>
      <c r="G13" s="20">
        <f>'2013.06'!B13-'2013.05'!B13</f>
        <v>7</v>
      </c>
    </row>
    <row r="14" spans="1:7" ht="36" customHeight="1">
      <c r="A14" s="24" t="s">
        <v>9</v>
      </c>
      <c r="B14" s="19">
        <f t="shared" si="0"/>
        <v>2769</v>
      </c>
      <c r="C14" s="19">
        <v>1572</v>
      </c>
      <c r="D14" s="19">
        <v>122</v>
      </c>
      <c r="E14" s="19">
        <v>1068</v>
      </c>
      <c r="F14" s="19">
        <v>7</v>
      </c>
      <c r="G14" s="20">
        <f>'2013.06'!B14-'2013.05'!B14</f>
        <v>15</v>
      </c>
    </row>
    <row r="15" spans="1:7" ht="36" customHeight="1">
      <c r="A15" s="24" t="s">
        <v>10</v>
      </c>
      <c r="B15" s="19">
        <f t="shared" si="0"/>
        <v>1269</v>
      </c>
      <c r="C15" s="19">
        <v>693</v>
      </c>
      <c r="D15" s="19">
        <v>63</v>
      </c>
      <c r="E15" s="19">
        <v>512</v>
      </c>
      <c r="F15" s="19">
        <v>1</v>
      </c>
      <c r="G15" s="20">
        <f>'2013.06'!B15-'2013.05'!B15</f>
        <v>6</v>
      </c>
    </row>
    <row r="16" spans="1:7" ht="36" customHeight="1">
      <c r="A16" s="24" t="s">
        <v>11</v>
      </c>
      <c r="B16" s="19">
        <f t="shared" si="0"/>
        <v>1354</v>
      </c>
      <c r="C16" s="19">
        <v>747</v>
      </c>
      <c r="D16" s="19">
        <v>66</v>
      </c>
      <c r="E16" s="19">
        <v>539</v>
      </c>
      <c r="F16" s="19">
        <v>2</v>
      </c>
      <c r="G16" s="20">
        <f>'2013.06'!B16-'2013.05'!B16</f>
        <v>8</v>
      </c>
    </row>
    <row r="17" spans="1:7" ht="36" customHeight="1">
      <c r="A17" s="24" t="s">
        <v>12</v>
      </c>
      <c r="B17" s="19">
        <f t="shared" si="0"/>
        <v>2422</v>
      </c>
      <c r="C17" s="19">
        <v>1736</v>
      </c>
      <c r="D17" s="19">
        <v>161</v>
      </c>
      <c r="E17" s="19">
        <v>517</v>
      </c>
      <c r="F17" s="19">
        <v>8</v>
      </c>
      <c r="G17" s="20">
        <f>'2013.06'!B17-'2013.05'!B17</f>
        <v>-98</v>
      </c>
    </row>
    <row r="18" spans="1:7" ht="36" customHeight="1">
      <c r="A18" s="24" t="s">
        <v>13</v>
      </c>
      <c r="B18" s="19">
        <f t="shared" si="0"/>
        <v>3837</v>
      </c>
      <c r="C18" s="19">
        <v>2738</v>
      </c>
      <c r="D18" s="19">
        <v>332</v>
      </c>
      <c r="E18" s="19">
        <v>757</v>
      </c>
      <c r="F18" s="19">
        <v>10</v>
      </c>
      <c r="G18" s="20">
        <f>'2013.06'!B18-'2013.05'!B18</f>
        <v>-9</v>
      </c>
    </row>
    <row r="19" spans="1:7" ht="36" customHeight="1">
      <c r="A19" s="24" t="s">
        <v>14</v>
      </c>
      <c r="B19" s="19">
        <f t="shared" si="0"/>
        <v>2363</v>
      </c>
      <c r="C19" s="19">
        <v>1654</v>
      </c>
      <c r="D19" s="19">
        <v>147</v>
      </c>
      <c r="E19" s="19">
        <v>551</v>
      </c>
      <c r="F19" s="19">
        <v>11</v>
      </c>
      <c r="G19" s="20">
        <f>'2013.06'!B19-'2013.05'!B19</f>
        <v>-304</v>
      </c>
    </row>
    <row r="20" spans="1:7" ht="36" customHeight="1">
      <c r="A20" s="24" t="s">
        <v>15</v>
      </c>
      <c r="B20" s="19">
        <f t="shared" si="0"/>
        <v>4119</v>
      </c>
      <c r="C20" s="19">
        <v>3157</v>
      </c>
      <c r="D20" s="19">
        <v>223</v>
      </c>
      <c r="E20" s="19">
        <v>728</v>
      </c>
      <c r="F20" s="19">
        <v>11</v>
      </c>
      <c r="G20" s="20">
        <f>'2013.06'!B20-'2013.05'!B20</f>
        <v>11</v>
      </c>
    </row>
    <row r="21" spans="1:7" ht="36" customHeight="1">
      <c r="A21" s="24" t="s">
        <v>16</v>
      </c>
      <c r="B21" s="19">
        <f>SUM(C21:F21)</f>
        <v>8801</v>
      </c>
      <c r="C21" s="19">
        <v>6989</v>
      </c>
      <c r="D21" s="19">
        <v>531</v>
      </c>
      <c r="E21" s="19">
        <v>1261</v>
      </c>
      <c r="F21" s="19">
        <v>20</v>
      </c>
      <c r="G21" s="20">
        <f>'2013.06'!B21-'2013.05'!B21</f>
        <v>9</v>
      </c>
    </row>
    <row r="22" spans="1:7" ht="36" customHeight="1">
      <c r="A22" s="4" t="s">
        <v>24</v>
      </c>
      <c r="B22" s="21">
        <f>SUM(C22:F22)</f>
        <v>5497</v>
      </c>
      <c r="C22" s="21">
        <v>4385</v>
      </c>
      <c r="D22" s="21">
        <v>245</v>
      </c>
      <c r="E22" s="21">
        <v>853</v>
      </c>
      <c r="F22" s="21">
        <v>14</v>
      </c>
      <c r="G22" s="20">
        <f>'2013.06'!B22-'2013.05'!B22</f>
        <v>46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2"/>
  <sheetViews>
    <sheetView topLeftCell="A13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2" t="s">
        <v>18</v>
      </c>
      <c r="B1" s="53"/>
      <c r="C1" s="53"/>
      <c r="D1" s="53"/>
      <c r="E1" s="53"/>
      <c r="F1" s="53"/>
      <c r="G1" s="53"/>
    </row>
    <row r="3" spans="1:7" ht="14.25">
      <c r="A3" s="54" t="s">
        <v>34</v>
      </c>
      <c r="B3" s="54"/>
      <c r="C3" s="54"/>
      <c r="D3" s="54"/>
      <c r="E3" s="54"/>
      <c r="F3" s="54"/>
      <c r="G3" s="5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5" t="s">
        <v>1</v>
      </c>
      <c r="B5" s="17">
        <f>SUBTOTAL(9,B7:B22)</f>
        <v>49324</v>
      </c>
      <c r="C5" s="17">
        <f>SUBTOTAL(9,C7:C22)</f>
        <v>34347</v>
      </c>
      <c r="D5" s="17">
        <f>SUBTOTAL(9,D7:D22)</f>
        <v>2773</v>
      </c>
      <c r="E5" s="17">
        <f>SUBTOTAL(9,E7:E22)</f>
        <v>12068</v>
      </c>
      <c r="F5" s="17">
        <f>SUBTOTAL(9,F7:F22)</f>
        <v>136</v>
      </c>
      <c r="G5" s="57">
        <f>SUM(G7:G22)</f>
        <v>472</v>
      </c>
    </row>
    <row r="6" spans="1:7" ht="25.5" customHeight="1">
      <c r="A6" s="25" t="s">
        <v>28</v>
      </c>
      <c r="B6" s="18">
        <f>'2013.07'!B5-'2013.06'!B5</f>
        <v>472</v>
      </c>
      <c r="C6" s="18">
        <f>'2013.07'!C5-'2013.06'!C5</f>
        <v>441</v>
      </c>
      <c r="D6" s="18">
        <f>'2013.07'!D5-'2013.06'!D5</f>
        <v>-5</v>
      </c>
      <c r="E6" s="18">
        <f>'2013.07'!E5-'2013.06'!E5</f>
        <v>38</v>
      </c>
      <c r="F6" s="18">
        <f>'2013.07'!F5-'2013.06'!F5</f>
        <v>-2</v>
      </c>
      <c r="G6" s="57"/>
    </row>
    <row r="7" spans="1:7" ht="36" customHeight="1">
      <c r="A7" s="25" t="s">
        <v>2</v>
      </c>
      <c r="B7" s="19">
        <f>SUM(C7:F7)</f>
        <v>3388</v>
      </c>
      <c r="C7" s="19">
        <v>2176</v>
      </c>
      <c r="D7" s="19">
        <v>171</v>
      </c>
      <c r="E7" s="19">
        <v>1032</v>
      </c>
      <c r="F7" s="19">
        <v>9</v>
      </c>
      <c r="G7" s="20">
        <f>'2013.07'!B7-'2013.06'!B7</f>
        <v>8</v>
      </c>
    </row>
    <row r="8" spans="1:7" ht="36" customHeight="1">
      <c r="A8" s="25" t="s">
        <v>3</v>
      </c>
      <c r="B8" s="19">
        <f t="shared" ref="B8:B20" si="0">SUM(C8:F8)</f>
        <v>1519</v>
      </c>
      <c r="C8" s="19">
        <v>897</v>
      </c>
      <c r="D8" s="19">
        <v>67</v>
      </c>
      <c r="E8" s="19">
        <v>544</v>
      </c>
      <c r="F8" s="19">
        <v>11</v>
      </c>
      <c r="G8" s="20">
        <f>'2013.07'!B8-'2013.06'!B8</f>
        <v>12</v>
      </c>
    </row>
    <row r="9" spans="1:7" ht="36" customHeight="1">
      <c r="A9" s="25" t="s">
        <v>4</v>
      </c>
      <c r="B9" s="19">
        <f t="shared" si="0"/>
        <v>1399</v>
      </c>
      <c r="C9" s="19">
        <v>762</v>
      </c>
      <c r="D9" s="19">
        <v>71</v>
      </c>
      <c r="E9" s="19">
        <v>564</v>
      </c>
      <c r="F9" s="19">
        <v>2</v>
      </c>
      <c r="G9" s="20">
        <f>'2013.07'!B9-'2013.06'!B9</f>
        <v>2</v>
      </c>
    </row>
    <row r="10" spans="1:7" ht="36" customHeight="1">
      <c r="A10" s="25" t="s">
        <v>5</v>
      </c>
      <c r="B10" s="19">
        <f t="shared" si="0"/>
        <v>2812</v>
      </c>
      <c r="C10" s="19">
        <v>1648</v>
      </c>
      <c r="D10" s="19">
        <v>158</v>
      </c>
      <c r="E10" s="19">
        <v>994</v>
      </c>
      <c r="F10" s="19">
        <v>12</v>
      </c>
      <c r="G10" s="20">
        <f>'2013.07'!B10-'2013.06'!B10</f>
        <v>1</v>
      </c>
    </row>
    <row r="11" spans="1:7" ht="36" customHeight="1">
      <c r="A11" s="25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'2013.07'!B11-'2013.06'!B11</f>
        <v>32</v>
      </c>
    </row>
    <row r="12" spans="1:7" ht="36" customHeight="1">
      <c r="A12" s="25" t="s">
        <v>7</v>
      </c>
      <c r="B12" s="19">
        <f t="shared" si="0"/>
        <v>2714</v>
      </c>
      <c r="C12" s="19">
        <v>1804</v>
      </c>
      <c r="D12" s="19">
        <v>141</v>
      </c>
      <c r="E12" s="19">
        <v>759</v>
      </c>
      <c r="F12" s="19">
        <v>10</v>
      </c>
      <c r="G12" s="20">
        <f>'2013.07'!B12-'2013.06'!B12</f>
        <v>16</v>
      </c>
    </row>
    <row r="13" spans="1:7" ht="36" customHeight="1">
      <c r="A13" s="25" t="s">
        <v>8</v>
      </c>
      <c r="B13" s="19">
        <f t="shared" si="0"/>
        <v>2297</v>
      </c>
      <c r="C13" s="19">
        <v>1353</v>
      </c>
      <c r="D13" s="19">
        <v>112</v>
      </c>
      <c r="E13" s="19">
        <v>830</v>
      </c>
      <c r="F13" s="19">
        <v>2</v>
      </c>
      <c r="G13" s="20">
        <f>'2013.07'!B13-'2013.06'!B13</f>
        <v>6</v>
      </c>
    </row>
    <row r="14" spans="1:7" ht="36" customHeight="1">
      <c r="A14" s="25" t="s">
        <v>9</v>
      </c>
      <c r="B14" s="19">
        <f t="shared" si="0"/>
        <v>2775</v>
      </c>
      <c r="C14" s="19">
        <v>1578</v>
      </c>
      <c r="D14" s="19">
        <v>120</v>
      </c>
      <c r="E14" s="19">
        <v>1070</v>
      </c>
      <c r="F14" s="19">
        <v>7</v>
      </c>
      <c r="G14" s="20">
        <f>'2013.07'!B14-'2013.06'!B14</f>
        <v>6</v>
      </c>
    </row>
    <row r="15" spans="1:7" ht="36" customHeight="1">
      <c r="A15" s="25" t="s">
        <v>10</v>
      </c>
      <c r="B15" s="19">
        <f t="shared" si="0"/>
        <v>1267</v>
      </c>
      <c r="C15" s="19">
        <v>689</v>
      </c>
      <c r="D15" s="19">
        <v>63</v>
      </c>
      <c r="E15" s="19">
        <v>514</v>
      </c>
      <c r="F15" s="19">
        <v>1</v>
      </c>
      <c r="G15" s="20">
        <f>'2013.07'!B15-'2013.06'!B15</f>
        <v>-2</v>
      </c>
    </row>
    <row r="16" spans="1:7" ht="36" customHeight="1">
      <c r="A16" s="25" t="s">
        <v>11</v>
      </c>
      <c r="B16" s="19">
        <f t="shared" si="0"/>
        <v>1334</v>
      </c>
      <c r="C16" s="19">
        <v>747</v>
      </c>
      <c r="D16" s="19">
        <v>64</v>
      </c>
      <c r="E16" s="19">
        <v>521</v>
      </c>
      <c r="F16" s="19">
        <v>2</v>
      </c>
      <c r="G16" s="20">
        <f>'2013.07'!B16-'2013.06'!B16</f>
        <v>-20</v>
      </c>
    </row>
    <row r="17" spans="1:7" ht="36" customHeight="1">
      <c r="A17" s="25" t="s">
        <v>12</v>
      </c>
      <c r="B17" s="19">
        <f t="shared" si="0"/>
        <v>2439</v>
      </c>
      <c r="C17" s="19">
        <v>1748</v>
      </c>
      <c r="D17" s="19">
        <v>162</v>
      </c>
      <c r="E17" s="19">
        <v>521</v>
      </c>
      <c r="F17" s="19">
        <v>8</v>
      </c>
      <c r="G17" s="20">
        <f>'2013.07'!B17-'2013.06'!B17</f>
        <v>17</v>
      </c>
    </row>
    <row r="18" spans="1:7" ht="36" customHeight="1">
      <c r="A18" s="25" t="s">
        <v>13</v>
      </c>
      <c r="B18" s="19">
        <f t="shared" si="0"/>
        <v>3855</v>
      </c>
      <c r="C18" s="19">
        <v>2746</v>
      </c>
      <c r="D18" s="19">
        <v>342</v>
      </c>
      <c r="E18" s="19">
        <v>756</v>
      </c>
      <c r="F18" s="19">
        <v>11</v>
      </c>
      <c r="G18" s="20">
        <f>'2013.07'!B18-'2013.06'!B18</f>
        <v>18</v>
      </c>
    </row>
    <row r="19" spans="1:7" ht="36" customHeight="1">
      <c r="A19" s="25" t="s">
        <v>14</v>
      </c>
      <c r="B19" s="19">
        <f t="shared" si="0"/>
        <v>2679</v>
      </c>
      <c r="C19" s="19">
        <v>1966</v>
      </c>
      <c r="D19" s="19">
        <v>144</v>
      </c>
      <c r="E19" s="19">
        <v>558</v>
      </c>
      <c r="F19" s="19">
        <v>11</v>
      </c>
      <c r="G19" s="20">
        <f>'2013.07'!B19-'2013.06'!B19</f>
        <v>316</v>
      </c>
    </row>
    <row r="20" spans="1:7" ht="36" customHeight="1">
      <c r="A20" s="25" t="s">
        <v>15</v>
      </c>
      <c r="B20" s="19">
        <f t="shared" si="0"/>
        <v>4127</v>
      </c>
      <c r="C20" s="19">
        <v>3160</v>
      </c>
      <c r="D20" s="19">
        <v>221</v>
      </c>
      <c r="E20" s="19">
        <v>735</v>
      </c>
      <c r="F20" s="19">
        <v>11</v>
      </c>
      <c r="G20" s="20">
        <f>'2013.07'!B20-'2013.06'!B20</f>
        <v>8</v>
      </c>
    </row>
    <row r="21" spans="1:7" ht="36" customHeight="1">
      <c r="A21" s="25" t="s">
        <v>16</v>
      </c>
      <c r="B21" s="19">
        <f>SUM(C21:F21)</f>
        <v>8814</v>
      </c>
      <c r="C21" s="19">
        <v>7005</v>
      </c>
      <c r="D21" s="19">
        <v>527</v>
      </c>
      <c r="E21" s="19">
        <v>1262</v>
      </c>
      <c r="F21" s="19">
        <v>20</v>
      </c>
      <c r="G21" s="20">
        <f>'2013.07'!B21-'2013.06'!B21</f>
        <v>13</v>
      </c>
    </row>
    <row r="22" spans="1:7" ht="36" customHeight="1">
      <c r="A22" s="4" t="s">
        <v>24</v>
      </c>
      <c r="B22" s="21">
        <f>SUM(C22:F22)</f>
        <v>5536</v>
      </c>
      <c r="C22" s="21">
        <v>4416</v>
      </c>
      <c r="D22" s="21">
        <v>244</v>
      </c>
      <c r="E22" s="21">
        <v>863</v>
      </c>
      <c r="F22" s="21">
        <v>13</v>
      </c>
      <c r="G22" s="20">
        <f>'2013.07'!B22-'2013.06'!B22</f>
        <v>39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J10" sqref="J1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2" t="s">
        <v>18</v>
      </c>
      <c r="B1" s="53"/>
      <c r="C1" s="53"/>
      <c r="D1" s="53"/>
      <c r="E1" s="53"/>
      <c r="F1" s="53"/>
      <c r="G1" s="53"/>
    </row>
    <row r="3" spans="1:7" ht="14.25">
      <c r="A3" s="54" t="s">
        <v>35</v>
      </c>
      <c r="B3" s="54"/>
      <c r="C3" s="54"/>
      <c r="D3" s="54"/>
      <c r="E3" s="54"/>
      <c r="F3" s="54"/>
      <c r="G3" s="5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6" t="s">
        <v>1</v>
      </c>
      <c r="B5" s="17">
        <f>SUBTOTAL(9,B7:B22)</f>
        <v>49410</v>
      </c>
      <c r="C5" s="17">
        <f>SUBTOTAL(9,C7:C22)</f>
        <v>34412</v>
      </c>
      <c r="D5" s="17">
        <f>SUBTOTAL(9,D7:D22)</f>
        <v>2772</v>
      </c>
      <c r="E5" s="17">
        <f>SUBTOTAL(9,E7:E22)</f>
        <v>12090</v>
      </c>
      <c r="F5" s="17">
        <f>SUBTOTAL(9,F7:F22)</f>
        <v>136</v>
      </c>
      <c r="G5" s="57">
        <f>SUM(G7:G22)</f>
        <v>86</v>
      </c>
    </row>
    <row r="6" spans="1:7" ht="25.5" customHeight="1">
      <c r="A6" s="26" t="s">
        <v>28</v>
      </c>
      <c r="B6" s="18">
        <f>'2013.08'!B5-'2013.07'!B5</f>
        <v>86</v>
      </c>
      <c r="C6" s="18">
        <f>'2013.08'!C5-'2013.07'!C5</f>
        <v>65</v>
      </c>
      <c r="D6" s="18">
        <f>'2013.08'!D5-'2013.07'!D5</f>
        <v>-1</v>
      </c>
      <c r="E6" s="18">
        <f>'2013.08'!E5-'2013.07'!E5</f>
        <v>22</v>
      </c>
      <c r="F6" s="18">
        <f>'2013.08'!F5-'2013.07'!F5</f>
        <v>0</v>
      </c>
      <c r="G6" s="57"/>
    </row>
    <row r="7" spans="1:7" ht="36" customHeight="1">
      <c r="A7" s="26" t="s">
        <v>2</v>
      </c>
      <c r="B7" s="19">
        <f>SUM(C7:F7)</f>
        <v>3405</v>
      </c>
      <c r="C7" s="19">
        <v>2199</v>
      </c>
      <c r="D7" s="19">
        <v>168</v>
      </c>
      <c r="E7" s="19">
        <v>1029</v>
      </c>
      <c r="F7" s="19">
        <v>9</v>
      </c>
      <c r="G7" s="20">
        <f>'2013.08'!B7-'2013.07'!B7</f>
        <v>17</v>
      </c>
    </row>
    <row r="8" spans="1:7" ht="36" customHeight="1">
      <c r="A8" s="26" t="s">
        <v>3</v>
      </c>
      <c r="B8" s="19">
        <f t="shared" ref="B8:B20" si="0">SUM(C8:F8)</f>
        <v>1528</v>
      </c>
      <c r="C8" s="19">
        <v>900</v>
      </c>
      <c r="D8" s="19">
        <v>69</v>
      </c>
      <c r="E8" s="19">
        <v>547</v>
      </c>
      <c r="F8" s="19">
        <v>12</v>
      </c>
      <c r="G8" s="20">
        <f>'2013.08'!B8-'2013.07'!B8</f>
        <v>9</v>
      </c>
    </row>
    <row r="9" spans="1:7" ht="36" customHeight="1">
      <c r="A9" s="26" t="s">
        <v>4</v>
      </c>
      <c r="B9" s="19">
        <f t="shared" si="0"/>
        <v>1409</v>
      </c>
      <c r="C9" s="19">
        <v>769</v>
      </c>
      <c r="D9" s="19">
        <v>70</v>
      </c>
      <c r="E9" s="19">
        <v>568</v>
      </c>
      <c r="F9" s="19">
        <v>2</v>
      </c>
      <c r="G9" s="20">
        <f>'2013.08'!B9-'2013.07'!B9</f>
        <v>10</v>
      </c>
    </row>
    <row r="10" spans="1:7" ht="36" customHeight="1">
      <c r="A10" s="26" t="s">
        <v>5</v>
      </c>
      <c r="B10" s="19">
        <f t="shared" si="0"/>
        <v>2810</v>
      </c>
      <c r="C10" s="19">
        <v>1647</v>
      </c>
      <c r="D10" s="19">
        <v>158</v>
      </c>
      <c r="E10" s="19">
        <v>996</v>
      </c>
      <c r="F10" s="19">
        <v>9</v>
      </c>
      <c r="G10" s="20">
        <f>'2013.08'!B10-'2013.07'!B10</f>
        <v>-2</v>
      </c>
    </row>
    <row r="11" spans="1:7" ht="36" customHeight="1">
      <c r="A11" s="26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'2013.08'!B11-'2013.07'!B11</f>
        <v>0</v>
      </c>
    </row>
    <row r="12" spans="1:7" ht="36" customHeight="1">
      <c r="A12" s="26" t="s">
        <v>7</v>
      </c>
      <c r="B12" s="19">
        <f t="shared" si="0"/>
        <v>2725</v>
      </c>
      <c r="C12" s="19">
        <v>1799</v>
      </c>
      <c r="D12" s="19">
        <v>148</v>
      </c>
      <c r="E12" s="19">
        <v>769</v>
      </c>
      <c r="F12" s="19">
        <v>9</v>
      </c>
      <c r="G12" s="20">
        <f>'2013.08'!B12-'2013.07'!B12</f>
        <v>11</v>
      </c>
    </row>
    <row r="13" spans="1:7" ht="36" customHeight="1">
      <c r="A13" s="26" t="s">
        <v>8</v>
      </c>
      <c r="B13" s="19">
        <f t="shared" si="0"/>
        <v>2310</v>
      </c>
      <c r="C13" s="19">
        <v>1364</v>
      </c>
      <c r="D13" s="19">
        <v>110</v>
      </c>
      <c r="E13" s="19">
        <v>834</v>
      </c>
      <c r="F13" s="19">
        <v>2</v>
      </c>
      <c r="G13" s="20">
        <f>'2013.08'!B13-'2013.07'!B13</f>
        <v>13</v>
      </c>
    </row>
    <row r="14" spans="1:7" ht="36" customHeight="1">
      <c r="A14" s="26" t="s">
        <v>9</v>
      </c>
      <c r="B14" s="19">
        <f t="shared" si="0"/>
        <v>2785</v>
      </c>
      <c r="C14" s="19">
        <v>1583</v>
      </c>
      <c r="D14" s="19">
        <v>122</v>
      </c>
      <c r="E14" s="19">
        <v>1073</v>
      </c>
      <c r="F14" s="19">
        <v>7</v>
      </c>
      <c r="G14" s="20">
        <f>'2013.08'!B14-'2013.07'!B14</f>
        <v>10</v>
      </c>
    </row>
    <row r="15" spans="1:7" ht="36" customHeight="1">
      <c r="A15" s="26" t="s">
        <v>10</v>
      </c>
      <c r="B15" s="19">
        <f t="shared" si="0"/>
        <v>1267</v>
      </c>
      <c r="C15" s="19">
        <v>690</v>
      </c>
      <c r="D15" s="19">
        <v>64</v>
      </c>
      <c r="E15" s="19">
        <v>512</v>
      </c>
      <c r="F15" s="19">
        <v>1</v>
      </c>
      <c r="G15" s="20">
        <f>'2013.08'!B15-'2013.07'!B15</f>
        <v>0</v>
      </c>
    </row>
    <row r="16" spans="1:7" ht="36" customHeight="1">
      <c r="A16" s="26" t="s">
        <v>11</v>
      </c>
      <c r="B16" s="19">
        <f t="shared" si="0"/>
        <v>1318</v>
      </c>
      <c r="C16" s="19">
        <v>733</v>
      </c>
      <c r="D16" s="19">
        <v>62</v>
      </c>
      <c r="E16" s="19">
        <v>521</v>
      </c>
      <c r="F16" s="19">
        <v>2</v>
      </c>
      <c r="G16" s="20">
        <f>'2013.08'!B16-'2013.07'!B16</f>
        <v>-16</v>
      </c>
    </row>
    <row r="17" spans="1:7" ht="36" customHeight="1">
      <c r="A17" s="26" t="s">
        <v>12</v>
      </c>
      <c r="B17" s="19">
        <f t="shared" si="0"/>
        <v>2434</v>
      </c>
      <c r="C17" s="19">
        <v>1743</v>
      </c>
      <c r="D17" s="19">
        <v>161</v>
      </c>
      <c r="E17" s="19">
        <v>522</v>
      </c>
      <c r="F17" s="19">
        <v>8</v>
      </c>
      <c r="G17" s="20">
        <f>'2013.08'!B17-'2013.07'!B17</f>
        <v>-5</v>
      </c>
    </row>
    <row r="18" spans="1:7" ht="36" customHeight="1">
      <c r="A18" s="26" t="s">
        <v>13</v>
      </c>
      <c r="B18" s="19">
        <f t="shared" si="0"/>
        <v>3870</v>
      </c>
      <c r="C18" s="19">
        <v>2764</v>
      </c>
      <c r="D18" s="19">
        <v>338</v>
      </c>
      <c r="E18" s="19">
        <v>757</v>
      </c>
      <c r="F18" s="19">
        <v>11</v>
      </c>
      <c r="G18" s="20">
        <f>'2013.08'!B18-'2013.07'!B18</f>
        <v>15</v>
      </c>
    </row>
    <row r="19" spans="1:7" ht="36" customHeight="1">
      <c r="A19" s="26" t="s">
        <v>14</v>
      </c>
      <c r="B19" s="19">
        <f t="shared" si="0"/>
        <v>2675</v>
      </c>
      <c r="C19" s="19">
        <v>1967</v>
      </c>
      <c r="D19" s="19">
        <v>144</v>
      </c>
      <c r="E19" s="19">
        <v>554</v>
      </c>
      <c r="F19" s="19">
        <v>10</v>
      </c>
      <c r="G19" s="20">
        <f>'2013.08'!B19-'2013.07'!B19</f>
        <v>-4</v>
      </c>
    </row>
    <row r="20" spans="1:7" ht="36" customHeight="1">
      <c r="A20" s="26" t="s">
        <v>15</v>
      </c>
      <c r="B20" s="19">
        <f t="shared" si="0"/>
        <v>4121</v>
      </c>
      <c r="C20" s="19">
        <v>3149</v>
      </c>
      <c r="D20" s="19">
        <v>220</v>
      </c>
      <c r="E20" s="19">
        <v>740</v>
      </c>
      <c r="F20" s="19">
        <v>12</v>
      </c>
      <c r="G20" s="20">
        <f>'2013.08'!B20-'2013.07'!B20</f>
        <v>-6</v>
      </c>
    </row>
    <row r="21" spans="1:7" ht="36" customHeight="1">
      <c r="A21" s="26" t="s">
        <v>16</v>
      </c>
      <c r="B21" s="19">
        <f>SUM(C21:F21)</f>
        <v>8831</v>
      </c>
      <c r="C21" s="19">
        <v>7021</v>
      </c>
      <c r="D21" s="19">
        <v>528</v>
      </c>
      <c r="E21" s="19">
        <v>1259</v>
      </c>
      <c r="F21" s="19">
        <v>23</v>
      </c>
      <c r="G21" s="20">
        <f>'2013.08'!B21-'2013.07'!B21</f>
        <v>17</v>
      </c>
    </row>
    <row r="22" spans="1:7" ht="36" customHeight="1">
      <c r="A22" s="4" t="s">
        <v>24</v>
      </c>
      <c r="B22" s="21">
        <f>SUM(C22:F22)</f>
        <v>5553</v>
      </c>
      <c r="C22" s="21">
        <v>4432</v>
      </c>
      <c r="D22" s="21">
        <v>244</v>
      </c>
      <c r="E22" s="21">
        <v>864</v>
      </c>
      <c r="F22" s="21">
        <v>13</v>
      </c>
      <c r="G22" s="20">
        <f>'2013.08'!B22-'2013.07'!B22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34</vt:i4>
      </vt:variant>
    </vt:vector>
  </HeadingPairs>
  <TitlesOfParts>
    <vt:vector size="34" baseType="lpstr">
      <vt:lpstr>2012.12</vt:lpstr>
      <vt:lpstr>2013.01</vt:lpstr>
      <vt:lpstr>2013.02</vt:lpstr>
      <vt:lpstr>2013.03</vt:lpstr>
      <vt:lpstr>2013.04</vt:lpstr>
      <vt:lpstr>2013.05</vt:lpstr>
      <vt:lpstr>2013.06</vt:lpstr>
      <vt:lpstr>2013.07</vt:lpstr>
      <vt:lpstr>2013.08</vt:lpstr>
      <vt:lpstr>2013.09</vt:lpstr>
      <vt:lpstr>2013.10</vt:lpstr>
      <vt:lpstr>2013.11</vt:lpstr>
      <vt:lpstr>2013.12</vt:lpstr>
      <vt:lpstr>2014.01</vt:lpstr>
      <vt:lpstr>2014.02</vt:lpstr>
      <vt:lpstr>2014.03</vt:lpstr>
      <vt:lpstr>2014.04</vt:lpstr>
      <vt:lpstr>2014.05</vt:lpstr>
      <vt:lpstr>2014.06</vt:lpstr>
      <vt:lpstr>2014.07</vt:lpstr>
      <vt:lpstr>2014.08</vt:lpstr>
      <vt:lpstr>2014.09</vt:lpstr>
      <vt:lpstr>2014.10</vt:lpstr>
      <vt:lpstr>2014.11</vt:lpstr>
      <vt:lpstr>2014.12</vt:lpstr>
      <vt:lpstr>2015.01</vt:lpstr>
      <vt:lpstr>2015.02</vt:lpstr>
      <vt:lpstr>2015.03</vt:lpstr>
      <vt:lpstr>2015.04</vt:lpstr>
      <vt:lpstr>2015.05</vt:lpstr>
      <vt:lpstr>2015.06</vt:lpstr>
      <vt:lpstr>2015.07</vt:lpstr>
      <vt:lpstr>2015.08</vt:lpstr>
      <vt:lpstr>2015.09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Windows 사용자</cp:lastModifiedBy>
  <cp:lastPrinted>2015-04-21T00:48:35Z</cp:lastPrinted>
  <dcterms:created xsi:type="dcterms:W3CDTF">2009-09-11T01:59:28Z</dcterms:created>
  <dcterms:modified xsi:type="dcterms:W3CDTF">2015-10-02T00:41:31Z</dcterms:modified>
</cp:coreProperties>
</file>