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E0AA29D-9C2D-4954-A52B-46650801071A}" xr6:coauthVersionLast="36" xr6:coauthVersionMax="36" xr10:uidLastSave="{00000000-0000-0000-0000-000000000000}"/>
  <bookViews>
    <workbookView xWindow="0" yWindow="0" windowWidth="28800" windowHeight="12090" tabRatio="1000" firstSheet="77" activeTab="97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  <sheet name="2026.1." sheetId="127" r:id="rId98"/>
  </sheets>
  <externalReferences>
    <externalReference r:id="rId99"/>
    <externalReference r:id="rId100"/>
  </externalReferences>
  <calcPr calcId="191029"/>
</workbook>
</file>

<file path=xl/calcChain.xml><?xml version="1.0" encoding="utf-8"?>
<calcChain xmlns="http://schemas.openxmlformats.org/spreadsheetml/2006/main">
  <c r="G10" i="127" l="1"/>
  <c r="G7" i="127"/>
  <c r="G8" i="127"/>
  <c r="G9" i="127"/>
  <c r="G11" i="127"/>
  <c r="G12" i="127"/>
  <c r="G13" i="127"/>
  <c r="G14" i="127"/>
  <c r="G15" i="127"/>
  <c r="G16" i="127"/>
  <c r="G17" i="127"/>
  <c r="G18" i="127"/>
  <c r="G19" i="127"/>
  <c r="G20" i="127"/>
  <c r="G21" i="127"/>
  <c r="G6" i="127"/>
  <c r="F4" i="127"/>
  <c r="F5" i="127" s="1"/>
  <c r="E4" i="127"/>
  <c r="E5" i="127" s="1"/>
  <c r="D4" i="127"/>
  <c r="D5" i="127" s="1"/>
  <c r="C4" i="127"/>
  <c r="C5" i="127" s="1"/>
  <c r="B4" i="127"/>
  <c r="B5" i="127" s="1"/>
  <c r="G4" i="127" l="1"/>
  <c r="G7" i="125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F5" i="125" s="1"/>
  <c r="E4" i="125"/>
  <c r="E5" i="125" s="1"/>
  <c r="D4" i="125"/>
  <c r="D5" i="125" s="1"/>
  <c r="C4" i="125"/>
  <c r="C5" i="125" s="1"/>
  <c r="B4" i="125"/>
  <c r="B5" i="125" s="1"/>
  <c r="G4" i="125" l="1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3" s="1"/>
  <c r="E4" i="123"/>
  <c r="E5" i="123" s="1"/>
  <c r="D4" i="123"/>
  <c r="D5" i="123" s="1"/>
  <c r="C4" i="123"/>
  <c r="C5" i="123" s="1"/>
  <c r="B4" i="123"/>
  <c r="B5" i="123" s="1"/>
  <c r="G4" i="123" l="1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C5" i="121"/>
  <c r="D5" i="121"/>
  <c r="E5" i="121"/>
  <c r="F5" i="121"/>
  <c r="B5" i="121"/>
  <c r="F4" i="122"/>
  <c r="F5" i="122" s="1"/>
  <c r="E4" i="122"/>
  <c r="E5" i="122" s="1"/>
  <c r="D4" i="122"/>
  <c r="D5" i="122" s="1"/>
  <c r="C4" i="122"/>
  <c r="C5" i="122" s="1"/>
  <c r="B4" i="122"/>
  <c r="B5" i="122" s="1"/>
  <c r="G4" i="122" l="1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E4" i="121"/>
  <c r="D4" i="121"/>
  <c r="C4" i="121"/>
  <c r="B4" i="121"/>
  <c r="G4" i="121" l="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<sst xmlns="http://schemas.openxmlformats.org/spreadsheetml/2006/main" count="2647" uniqueCount="126">
  <si>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</si>
  <si>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</si>
  <si>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</si>
  <si>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</si>
  <si>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</si>
  <si>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</si>
  <si>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</si>
  <si>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</si>
  <si>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</si>
  <si>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</si>
  <si>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</si>
  <si>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</si>
  <si>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</si>
  <si>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</si>
  <si>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</si>
  <si>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</si>
  <si>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</si>
  <si>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</si>
  <si>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</si>
  <si>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</si>
  <si>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</si>
  <si>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</si>
  <si>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</si>
  <si>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</si>
  <si>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</si>
  <si>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</si>
  <si>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</si>
  <si>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</si>
  <si>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</si>
  <si>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</si>
  <si>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</si>
  <si>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</si>
  <si>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</si>
  <si>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</si>
  <si>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</si>
  <si>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</si>
  <si>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</si>
  <si>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</si>
  <si>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</si>
  <si>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</si>
  <si>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</si>
  <si>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</si>
  <si>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</si>
  <si>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</si>
  <si>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</si>
  <si>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</si>
  <si>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</si>
  <si>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</si>
  <si>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</si>
  <si>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</si>
  <si>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</si>
  <si>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</si>
  <si>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</si>
  <si>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</si>
  <si>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</si>
  <si>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</si>
  <si>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</si>
  <si>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</si>
  <si>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</si>
  <si>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</si>
  <si>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</si>
  <si>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</si>
  <si>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</si>
  <si>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</si>
  <si>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</si>
  <si>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</si>
  <si>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</si>
  <si>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</si>
  <si>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</si>
  <si>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</si>
  <si>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</si>
  <si>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</si>
  <si>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</si>
  <si>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</si>
  <si>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</si>
  <si>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</si>
  <si>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</si>
  <si>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</si>
  <si>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</si>
  <si>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</si>
  <si>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</si>
  <si>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</si>
  <si>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</si>
  <si>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</si>
  <si>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</si>
  <si>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</si>
  <si>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</si>
  <si>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</si>
  <si>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</si>
  <si>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</si>
  <si>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</si>
  <si>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</si>
  <si>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</si>
  <si>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</si>
  <si>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</si>
  <si>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</si>
  <si>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</si>
  <si>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</si>
  <si>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</si>
  <si>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</si>
  <si>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</si>
  <si>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</si>
  <si>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</si>
  <si>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</si>
  <si>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</si>
  <si>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</si>
  <si>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</si>
  <si>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</si>
  <si>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</si>
  <si>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</si>
  <si>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</si>
  <si>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</si>
  <si>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</si>
  <si>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</si>
  <si>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</si>
  <si>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</si>
  <si>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</si>
  <si>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</si>
  <si>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</si>
  <si>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</si>
  <si>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</si>
  <si>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</si>
  <si>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</si>
  <si>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</si>
  <si>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</si>
  <si>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60-603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</si>
</sst>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externalLink" Target="externalLinks/externalLink1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U23"/>
  <sheetViews>
    <sheetView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2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21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2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21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21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21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21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21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21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21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21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21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21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21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21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21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  <c r="U16" t="s">
        <v>125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BB08-98A0-4D12-9AA5-66810C647A86}">
  <sheetPr>
    <pageSetUpPr fitToPage="1"/>
  </sheetPr>
  <dimension ref="A1:N23"/>
  <sheetViews>
    <sheetView tabSelected="1" zoomScale="85" zoomScaleNormal="85" workbookViewId="0">
      <selection activeCell="Q17" sqref="Q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124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60390</v>
      </c>
      <c r="C4" s="6">
        <f t="shared" ref="C4:F4" si="0">SUM(C6:C21)</f>
        <v>44312</v>
      </c>
      <c r="D4" s="6">
        <f t="shared" si="0"/>
        <v>1922</v>
      </c>
      <c r="E4" s="6">
        <f t="shared" si="0"/>
        <v>13755</v>
      </c>
      <c r="F4" s="6">
        <f t="shared" si="0"/>
        <v>401</v>
      </c>
      <c r="G4" s="25">
        <f>SUM(G6:G21)</f>
        <v>28</v>
      </c>
    </row>
    <row r="5" spans="1:14" ht="36" customHeight="1" x14ac:dyDescent="0.15">
      <c r="A5" s="7" t="s">
        <v>8</v>
      </c>
      <c r="B5" s="8">
        <f>B4-'2025.12.'!B4</f>
        <v>28</v>
      </c>
      <c r="C5" s="8">
        <f>C4-'2025.12.'!C4</f>
        <v>30</v>
      </c>
      <c r="D5" s="8">
        <f>D4-'2025.12.'!D4</f>
        <v>-1</v>
      </c>
      <c r="E5" s="8">
        <f>E4-'2025.12.'!E4</f>
        <v>-8</v>
      </c>
      <c r="F5" s="8">
        <f>F4-'2025.12.'!F4</f>
        <v>7</v>
      </c>
      <c r="G5" s="25"/>
      <c r="L5" s="21"/>
    </row>
    <row r="6" spans="1:14" ht="36" customHeight="1" x14ac:dyDescent="0.15">
      <c r="A6" s="7" t="s">
        <v>10</v>
      </c>
      <c r="B6" s="8">
        <v>3971</v>
      </c>
      <c r="C6" s="19">
        <v>2711</v>
      </c>
      <c r="D6" s="19">
        <v>96</v>
      </c>
      <c r="E6" s="19">
        <v>1140</v>
      </c>
      <c r="F6" s="19">
        <v>24</v>
      </c>
      <c r="G6" s="10">
        <f>B6-'2025.12.'!B6</f>
        <v>27</v>
      </c>
    </row>
    <row r="7" spans="1:14" ht="36" customHeight="1" x14ac:dyDescent="0.15">
      <c r="A7" s="7" t="s">
        <v>11</v>
      </c>
      <c r="B7" s="8">
        <v>1926</v>
      </c>
      <c r="C7" s="19">
        <v>1175</v>
      </c>
      <c r="D7" s="19">
        <v>42</v>
      </c>
      <c r="E7" s="19">
        <v>700</v>
      </c>
      <c r="F7" s="19">
        <v>9</v>
      </c>
      <c r="G7" s="10">
        <f>B7-'2025.12.'!B7</f>
        <v>-2</v>
      </c>
    </row>
    <row r="8" spans="1:14" ht="36" customHeight="1" x14ac:dyDescent="0.15">
      <c r="A8" s="7" t="s">
        <v>12</v>
      </c>
      <c r="B8" s="8">
        <v>1773</v>
      </c>
      <c r="C8" s="19">
        <v>984</v>
      </c>
      <c r="D8" s="19">
        <v>59</v>
      </c>
      <c r="E8" s="19">
        <v>726</v>
      </c>
      <c r="F8" s="19">
        <v>4</v>
      </c>
      <c r="G8" s="10">
        <f>B8-'2025.12.'!B8</f>
        <v>6</v>
      </c>
    </row>
    <row r="9" spans="1:14" ht="36" customHeight="1" x14ac:dyDescent="0.15">
      <c r="A9" s="7" t="s">
        <v>13</v>
      </c>
      <c r="B9" s="8">
        <v>3203</v>
      </c>
      <c r="C9" s="19">
        <v>2011</v>
      </c>
      <c r="D9" s="19">
        <v>103</v>
      </c>
      <c r="E9" s="19">
        <v>1080</v>
      </c>
      <c r="F9" s="19">
        <v>9</v>
      </c>
      <c r="G9" s="10">
        <f>B9-'2025.12.'!B9</f>
        <v>11</v>
      </c>
    </row>
    <row r="10" spans="1:14" ht="36" customHeight="1" x14ac:dyDescent="0.15">
      <c r="A10" s="7" t="s">
        <v>14</v>
      </c>
      <c r="B10" s="8">
        <v>3029</v>
      </c>
      <c r="C10" s="19">
        <v>2184</v>
      </c>
      <c r="D10" s="19">
        <v>94</v>
      </c>
      <c r="E10" s="19">
        <v>708</v>
      </c>
      <c r="F10" s="19">
        <v>43</v>
      </c>
      <c r="G10" s="10">
        <f>B10-'2025.12.'!B10</f>
        <v>0</v>
      </c>
      <c r="N10" s="21"/>
    </row>
    <row r="11" spans="1:14" ht="36" customHeight="1" x14ac:dyDescent="0.15">
      <c r="A11" s="7" t="s">
        <v>15</v>
      </c>
      <c r="B11" s="8">
        <v>3177</v>
      </c>
      <c r="C11" s="19">
        <v>2166</v>
      </c>
      <c r="D11" s="19">
        <v>109</v>
      </c>
      <c r="E11" s="19">
        <v>879</v>
      </c>
      <c r="F11" s="19">
        <v>23</v>
      </c>
      <c r="G11" s="10">
        <f>B11-'2025.12.'!B11</f>
        <v>-7</v>
      </c>
    </row>
    <row r="12" spans="1:14" ht="36" customHeight="1" x14ac:dyDescent="0.15">
      <c r="A12" s="7" t="s">
        <v>16</v>
      </c>
      <c r="B12" s="8">
        <v>2904</v>
      </c>
      <c r="C12" s="19">
        <v>1828</v>
      </c>
      <c r="D12" s="19">
        <v>93</v>
      </c>
      <c r="E12" s="19">
        <v>973</v>
      </c>
      <c r="F12" s="19">
        <v>10</v>
      </c>
      <c r="G12" s="10">
        <f>B12-'2025.12.'!B12</f>
        <v>16</v>
      </c>
    </row>
    <row r="13" spans="1:14" ht="36" customHeight="1" x14ac:dyDescent="0.15">
      <c r="A13" s="7" t="s">
        <v>17</v>
      </c>
      <c r="B13" s="8">
        <v>3591</v>
      </c>
      <c r="C13" s="19">
        <v>2165</v>
      </c>
      <c r="D13" s="19">
        <v>87</v>
      </c>
      <c r="E13" s="19">
        <v>1314</v>
      </c>
      <c r="F13" s="19">
        <v>25</v>
      </c>
      <c r="G13" s="10">
        <f>B13-'2025.12.'!B13</f>
        <v>11</v>
      </c>
    </row>
    <row r="14" spans="1:14" ht="36" customHeight="1" x14ac:dyDescent="0.15">
      <c r="A14" s="7" t="s">
        <v>18</v>
      </c>
      <c r="B14" s="8">
        <v>1620</v>
      </c>
      <c r="C14" s="19">
        <v>957</v>
      </c>
      <c r="D14" s="19">
        <v>64</v>
      </c>
      <c r="E14" s="19">
        <v>590</v>
      </c>
      <c r="F14" s="19">
        <v>9</v>
      </c>
      <c r="G14" s="10">
        <f>B14-'2025.12.'!B14</f>
        <v>-5</v>
      </c>
    </row>
    <row r="15" spans="1:14" ht="36" customHeight="1" x14ac:dyDescent="0.15">
      <c r="A15" s="7" t="s">
        <v>19</v>
      </c>
      <c r="B15" s="8">
        <v>1717</v>
      </c>
      <c r="C15" s="19">
        <v>1068</v>
      </c>
      <c r="D15" s="19">
        <v>46</v>
      </c>
      <c r="E15" s="19">
        <v>594</v>
      </c>
      <c r="F15" s="19">
        <v>9</v>
      </c>
      <c r="G15" s="10">
        <f>B15-'2025.12.'!B15</f>
        <v>5</v>
      </c>
    </row>
    <row r="16" spans="1:14" ht="36" customHeight="1" x14ac:dyDescent="0.15">
      <c r="A16" s="7" t="s">
        <v>20</v>
      </c>
      <c r="B16" s="8">
        <v>2259</v>
      </c>
      <c r="C16" s="19">
        <v>1636</v>
      </c>
      <c r="D16" s="19">
        <v>125</v>
      </c>
      <c r="E16" s="19">
        <v>475</v>
      </c>
      <c r="F16" s="19">
        <v>23</v>
      </c>
      <c r="G16" s="10">
        <f>B16-'2025.12.'!B16</f>
        <v>-8</v>
      </c>
    </row>
    <row r="17" spans="1:7" ht="36" customHeight="1" x14ac:dyDescent="0.15">
      <c r="A17" s="7" t="s">
        <v>21</v>
      </c>
      <c r="B17" s="8">
        <v>4190</v>
      </c>
      <c r="C17" s="19">
        <v>3163</v>
      </c>
      <c r="D17" s="19">
        <v>257</v>
      </c>
      <c r="E17" s="19">
        <v>728</v>
      </c>
      <c r="F17" s="19">
        <v>42</v>
      </c>
      <c r="G17" s="10">
        <f>B17-'2025.12.'!B17</f>
        <v>-22</v>
      </c>
    </row>
    <row r="18" spans="1:7" ht="36" customHeight="1" x14ac:dyDescent="0.15">
      <c r="A18" s="7" t="s">
        <v>22</v>
      </c>
      <c r="B18" s="8">
        <v>2959</v>
      </c>
      <c r="C18" s="19">
        <v>2218</v>
      </c>
      <c r="D18" s="19">
        <v>117</v>
      </c>
      <c r="E18" s="19">
        <v>603</v>
      </c>
      <c r="F18" s="19">
        <v>21</v>
      </c>
      <c r="G18" s="10">
        <f>B18-'2025.12.'!B18</f>
        <v>-12</v>
      </c>
    </row>
    <row r="19" spans="1:7" ht="36" customHeight="1" x14ac:dyDescent="0.15">
      <c r="A19" s="7" t="s">
        <v>23</v>
      </c>
      <c r="B19" s="8">
        <v>4161</v>
      </c>
      <c r="C19" s="19">
        <v>3241</v>
      </c>
      <c r="D19" s="19">
        <v>155</v>
      </c>
      <c r="E19" s="19">
        <v>738</v>
      </c>
      <c r="F19" s="19">
        <v>27</v>
      </c>
      <c r="G19" s="10">
        <f>B19-'2025.12.'!B19</f>
        <v>7</v>
      </c>
    </row>
    <row r="20" spans="1:7" ht="36" customHeight="1" x14ac:dyDescent="0.15">
      <c r="A20" s="7" t="s">
        <v>24</v>
      </c>
      <c r="B20" s="8">
        <v>9929</v>
      </c>
      <c r="C20" s="19">
        <v>8285</v>
      </c>
      <c r="D20" s="19">
        <v>291</v>
      </c>
      <c r="E20" s="19">
        <v>1293</v>
      </c>
      <c r="F20" s="19">
        <v>60</v>
      </c>
      <c r="G20" s="10">
        <f>B20-'2025.12.'!B20</f>
        <v>13</v>
      </c>
    </row>
    <row r="21" spans="1:7" ht="36" customHeight="1" x14ac:dyDescent="0.15">
      <c r="A21" s="11" t="s">
        <v>25</v>
      </c>
      <c r="B21" s="12">
        <v>9981</v>
      </c>
      <c r="C21" s="20">
        <v>8520</v>
      </c>
      <c r="D21" s="20">
        <v>184</v>
      </c>
      <c r="E21" s="20">
        <v>1214</v>
      </c>
      <c r="F21" s="20">
        <v>63</v>
      </c>
      <c r="G21" s="10">
        <f>B21-'2025.12.'!B21</f>
        <v>-12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98</vt:i4>
      </vt:variant>
    </vt:vector>
  </HeadingPairs>
  <TitlesOfParts>
    <vt:vector size="9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  <vt:lpstr>2026.1.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2026-02-02T08:50:24Z</dcterms:modified>
</cp:coreProperties>
</file>